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3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<sst xmlns="http://schemas.openxmlformats.org/spreadsheetml/2006/main" count="165" uniqueCount="143">
  <si>
    <t>Год</t>
  </si>
  <si>
    <t>Событие</t>
  </si>
  <si>
    <t>Старопановская операция</t>
  </si>
  <si>
    <t>Юхан Шютте - барон Дудергофский</t>
  </si>
  <si>
    <t>Общее собрание о переименовании "Новых мест" в посёлок "Романовский" в связи с 300-летием Дома Романовых</t>
  </si>
  <si>
    <t>Образование рабочего посёлка Лигово с большой территорией от Княжево до Пишмаша</t>
  </si>
  <si>
    <t>Земли имений С.А.Куна и Лапотниковой куплены землевладельцами с целью обустройства дачного посёлка</t>
  </si>
  <si>
    <t>В 1925 г. на базе деревни Лигово был образован молочно-огородный совхоз "Лигово".</t>
  </si>
  <si>
    <t>В 1805 г. мызу Ададурова купил сенатор Осип Козодавлев</t>
  </si>
  <si>
    <t>Малое Лигово у развилки Петергофской и Красносельской дорог, у Ф. Ф. Буксгевдена купил генерал П. А. Шепелёв.</t>
  </si>
  <si>
    <t>мыза Битке именным царским указом пожалована князю Александру Борисовичу Куракину (старшему), обер-шталмейстеру.</t>
  </si>
  <si>
    <t>В 1869 г. мыза Маврино перешла действительной статской советнице Марии Николаевне Фанстиль (урожд. Поггенполь), племяннице Егора Вейкарда, которая владела ею, по крайней мере, до 1896 г.</t>
  </si>
  <si>
    <t xml:space="preserve">Господский дом в Маврино полностью сгорел в 1890 году. В огне погибли многие ценные письма, документы и памятные вещи еще со времен Мавры Егоровны Шуваловой. </t>
  </si>
  <si>
    <t>Немецкая колония Саломина была основана в 1828 г. на земле, купленной за свои деньги (не за казенные) выходцами из колонии Средняя Рогатка.</t>
  </si>
  <si>
    <t>Капитальная перестройка деревянного Ивановского дворца (арх. И.Я. Бланк).</t>
  </si>
  <si>
    <t>Нечетная сторона улицы Добровольцев переименована на "улица Здоровцева"</t>
  </si>
  <si>
    <t>строительство водяной мельницы</t>
  </si>
  <si>
    <t>рождение Наталии Буксгевден, графини</t>
  </si>
  <si>
    <t>д.р. Александра Борисовича Куракина, князя, дипломата</t>
  </si>
  <si>
    <t>д.р. Фридриха Буксгевдена в имении Магнусдаль на о. Моон, ныне Эстония.</t>
  </si>
  <si>
    <t>д.р. Григория Кушелёва, генерал-лейтенанта</t>
  </si>
  <si>
    <t>д.р. Бориса Борисовича Голицына, академика, физика.</t>
  </si>
  <si>
    <t>д.р. Пётра Амплиевича Шепелёва, генерала, сенатора</t>
  </si>
  <si>
    <t>д.р. Адама Олсуфьева, статс-секретаря Екатерины II</t>
  </si>
  <si>
    <t>д.см. Фридриха Буксгевдена в замке Лоде (Колувере, Эстония)</t>
  </si>
  <si>
    <t>д.см. Петра Буксгевдена, генерала-лейтенанта</t>
  </si>
  <si>
    <t>д.см.  Григория Кушелёва, генерал-лейтенанта</t>
  </si>
  <si>
    <t>д.см. Пётра Амплиевича Шепелёва, генерала, сенатора</t>
  </si>
  <si>
    <t>д.см. Адама Олсуфьева, статс-секретаря Екатерины II</t>
  </si>
  <si>
    <t>д.см. Александра Борисовича Куракина (старшего), князя, дипломата</t>
  </si>
  <si>
    <t>д.р. Александра Борисовича Куракина (младшего), тайного советника при Павле I</t>
  </si>
  <si>
    <t>д.см. Александра Борисовича Куракина (младшего), тайного советника при Павле I</t>
  </si>
  <si>
    <t>д.р. Бориса-Леонтия Куракина, сенатора</t>
  </si>
  <si>
    <t>д.см. Бориса-Леонтия Куракина, сенатора</t>
  </si>
  <si>
    <t>д.см. Григория Орлова, князя, фаворита</t>
  </si>
  <si>
    <t>д.р. Григория Орлова, князя, фаворита</t>
  </si>
  <si>
    <t>д.р. Мавры Шуваловой, ур. Шепелёвой, статс-дамы Елизаветы I</t>
  </si>
  <si>
    <t>д.см. Мавры Шуваловой, ур. Шепелёвой, статс-дамы Елизаветы I</t>
  </si>
  <si>
    <t>д.р. Андрея Петровича Шувалова, графа, придворного, ценителя искусств</t>
  </si>
  <si>
    <t>д.см. Андрея Петровича Шувалова, графа, придворного, ценителя искусств</t>
  </si>
  <si>
    <t>д.р. Марии Карловны Амбургер</t>
  </si>
  <si>
    <t>д.см. Марии Вейкард, ур. Амбургер, владелицы Маврино с 1810 г.</t>
  </si>
  <si>
    <t>д.р. Софии Егоровны фон Вейкард</t>
  </si>
  <si>
    <t>д.р. Георга Карла фон Вейкард</t>
  </si>
  <si>
    <t>д.р. Татьяны Борисовны Голицыной, ур. Куракиной, сестры А.Б. Куракина</t>
  </si>
  <si>
    <t>д.см. Татьяны Борисовны Голицыной, ур. Куракиной, сестры А.Б. Куракина</t>
  </si>
  <si>
    <t>д.см. Александры Ивановны Куракиной, ур. Паниной, княгини</t>
  </si>
  <si>
    <t>д.р.  Александры Ивановны Куракиной, ур. Паниной, княгини</t>
  </si>
  <si>
    <t xml:space="preserve">д.см. художника Николая Николаевича Каразина, на 67 году жизни в Гатчине. </t>
  </si>
  <si>
    <t>Варварский поджёг книг и учебных экспонатов в бесплатной читальне Никифорова на Привале. В коллекциях были редкие автографы и издания.</t>
  </si>
  <si>
    <t>Ходатайство жителей посёлка "Новые места" о переименовании этого поселка в город с названием «Алексеевский».</t>
  </si>
  <si>
    <t>Убийство комиссара М.С. Урицкого в проходной Генерального Штаба. Похоронен на Марсовом поле.</t>
  </si>
  <si>
    <t>Сдача электрифицированного участка ж.д. Ленинград - Ораниенбаум.</t>
  </si>
  <si>
    <t>Урицк в составе Красносельского р-на Ленинградской области</t>
  </si>
  <si>
    <t>На основе Больничного переулка и Штрамповки (Сосновая Поляна) была образована "Улица Чекистов".</t>
  </si>
  <si>
    <t>По электрифицированном участку Ленинград-Балтийский - Лигово прошел первый электропоезд</t>
  </si>
  <si>
    <t>Железная дорога до Петергофа, первый поезд.</t>
  </si>
  <si>
    <t xml:space="preserve">Имение Лигово с торгов досталось купцу первой гильдии Павлу Григорьевичу Курикову, который первым начал распродавать землю на дачи и сдавать в наём здания имения. </t>
  </si>
  <si>
    <t>Владельцем имения Лигово стал банкир Константин Матвеевич Полежаев, председатель правления Петербургско-Московского коммерческого банка.</t>
  </si>
  <si>
    <t>Навес на первой платформе ст. Лигово, арх. С.Н. Лазарев-Станищев</t>
  </si>
  <si>
    <t>Пос. Урицкий получил статус города</t>
  </si>
  <si>
    <t>Проспект Эбсворта переименован на Рабочий проспект.</t>
  </si>
  <si>
    <t>Имение Лигово за 211 429 рублей серебром купил генерал-майор граф Григорий Григорьевич Кушелёв (младший) (1802-1855)</t>
  </si>
  <si>
    <t>Владелицей мызы Куракина стала купчиха Лапотникова, потомкам которой дача принадлежала до конца 19 века</t>
  </si>
  <si>
    <t>Новый господский дом на мызе Шувалова "Маврино", правда очень скромный, деревянный, на высоком каменном подвале; галерею вдоль Петергофской дороги, пруд, куда были пущены окуни и караси.</t>
  </si>
  <si>
    <t>Новый господский дом на мызе Куракина, деревянный с двумя каменными флигелями</t>
  </si>
  <si>
    <t>Сильное наводнение (до 760 см выше ординара)</t>
  </si>
  <si>
    <t>д.р. Эдуарда Егоровича Эбсворта (Edward Henry Ebsworth), по матери Казалет (Cazalet), место: Llandough Castle, Glamorgan, Wales</t>
  </si>
  <si>
    <t>д.см. Эдуарда Егоровича Эбсворта (Edward Henry Ebsworth), место: Санкт-Петербург</t>
  </si>
  <si>
    <t>д.р. Любомирской Екатерины Николаевны, владелицы усадьбы на Привале</t>
  </si>
  <si>
    <t>д.р. Петра Федоровича фон Буксгевдена</t>
  </si>
  <si>
    <t xml:space="preserve">В 1831 - 1832 годах был проложен новый тракт - "Пулковско-Петергофское шоссе" </t>
  </si>
  <si>
    <t>д.р. графа Николая Александровича Протасова, владельца дачи на Петергофской дороге</t>
  </si>
  <si>
    <t>д.р. Нины Николаевны Грин (урожд. Миронова, в 1 браке Короткова), жены и музы Александра Грина. С 1914 по 1921 жила в Лигово с матерью О.А.Мироновой.</t>
  </si>
  <si>
    <t>В 1786 мызу Ададурова купил английский купец Тимофей Тимофеевич Рекс</t>
  </si>
  <si>
    <t>1798</t>
  </si>
  <si>
    <t>1800</t>
  </si>
  <si>
    <t>1802</t>
  </si>
  <si>
    <t>1664</t>
  </si>
  <si>
    <t>д.р. Прасковии Феодоровны Салтыковой, царицы, владелицы имения Иоанновское до смерти в 1723</t>
  </si>
  <si>
    <t>1666</t>
  </si>
  <si>
    <t>1691</t>
  </si>
  <si>
    <t>д.р. Екатерины Иоанновны, царевны, владелицы имения Иоанновское с 1731 по 1733</t>
  </si>
  <si>
    <t>1694</t>
  </si>
  <si>
    <t>д.р. Прасковии Иоанновны, царевны, владелицы имения Иоанновское с 1723 по 1731</t>
  </si>
  <si>
    <t xml:space="preserve">д.см. Прасковии Феодоровны Салтыковой, царицы </t>
  </si>
  <si>
    <t>Сильное наводнение (до 226 см выше ординара)</t>
  </si>
  <si>
    <t>1716</t>
  </si>
  <si>
    <t>1732</t>
  </si>
  <si>
    <t>д.р. фон Бландо Михаил Михайлович в г.Вольгаст, Поммерания. Владелец дачи Олсуфьева с 1789 по 1835. Сосед Буксгевденов. Опытный садовод.</t>
  </si>
  <si>
    <t>Михаил Бландо покупает дачу Олсуфьева.</t>
  </si>
  <si>
    <t>1868</t>
  </si>
  <si>
    <t>д.р. Житкевича Н.А., военного инженера, профессора Инж.Академии, владельца красивой дачи на Сегалевой ул., 46-48.</t>
  </si>
  <si>
    <t>Город Урицк и Лиговский рабочий посёлок вошли в черту Ленинграда.</t>
  </si>
  <si>
    <t>дата утверждения плана Тавриды Строительным отделением губернского правления</t>
  </si>
  <si>
    <t>мызу фон Бландов присоединяет к имению Лигово граф Г.Г. Кушелев.</t>
  </si>
  <si>
    <t>Освобождение города Урицка от оккупантов</t>
  </si>
  <si>
    <t>На мызу графа Г.Г. Орлова, называемую Лигово, заехала на обед Екатерина II.</t>
  </si>
  <si>
    <t>1622</t>
  </si>
  <si>
    <t>1738</t>
  </si>
  <si>
    <t>1745</t>
  </si>
  <si>
    <t>1755</t>
  </si>
  <si>
    <t>1757</t>
  </si>
  <si>
    <t>1758</t>
  </si>
  <si>
    <t>1786</t>
  </si>
  <si>
    <t>1805</t>
  </si>
  <si>
    <t>1828</t>
  </si>
  <si>
    <t>1832</t>
  </si>
  <si>
    <t>1838</t>
  </si>
  <si>
    <t>1840</t>
  </si>
  <si>
    <t>1844</t>
  </si>
  <si>
    <t>1869</t>
  </si>
  <si>
    <t>1874</t>
  </si>
  <si>
    <t>1879</t>
  </si>
  <si>
    <t>1890</t>
  </si>
  <si>
    <t>1899</t>
  </si>
  <si>
    <t>не было</t>
  </si>
  <si>
    <t>1911</t>
  </si>
  <si>
    <t>1811</t>
  </si>
  <si>
    <t>1894</t>
  </si>
  <si>
    <t>1913</t>
  </si>
  <si>
    <t>1910</t>
  </si>
  <si>
    <t>1908</t>
  </si>
  <si>
    <t>моторизованные части оккупантов вошли в Урицк, пригород Ленинграда.</t>
  </si>
  <si>
    <t>д.р. Иоанна V Алексеевича, царя, брата Петра Первого.</t>
  </si>
  <si>
    <t>Сколько лет назад</t>
  </si>
  <si>
    <t>Мес</t>
  </si>
  <si>
    <t>День</t>
  </si>
  <si>
    <t>Юлианская дата</t>
  </si>
  <si>
    <t>Григор. дата</t>
  </si>
  <si>
    <t>Указ Петра Первого о строительстве дамбы в Лигово</t>
  </si>
  <si>
    <t>1735</t>
  </si>
  <si>
    <t>д.р. Елены Степановны Куракиной, вероятной матери Наталии Буксгевден.</t>
  </si>
  <si>
    <t>1845</t>
  </si>
  <si>
    <t>д.р. Жданов Василий Александрович, музыкант, контрабасист, автор хоров.</t>
  </si>
  <si>
    <t>д.р. Полонского Якова Петровича, поэта, отдыхавшего на Посольской даче в 1880-е.</t>
  </si>
  <si>
    <t>д.см. Полонского Якова Петровича в Петербурге, похоронен в родной Рязани.</t>
  </si>
  <si>
    <t>д.р. Ричарда (Захара) Маклотлина, мызника графа Кушелева</t>
  </si>
  <si>
    <t>1861</t>
  </si>
  <si>
    <t>д.см. Ричарда (Захара) Маклотлина, мызника графа Кушелева</t>
  </si>
  <si>
    <t>Образование Красносельского района Ленинграда</t>
  </si>
  <si>
    <t>д.р. Кшесинской Матильды Феликсовны, балерины.</t>
  </si>
  <si>
    <t>появление улицы Отважных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</si>
</sst>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b/>
      <sz val="14"/>
      <name val="Arial Narrow"/>
      <family val="2"/>
    </font>
    <font>
      <i/>
      <sz val="14"/>
      <name val="Book Antiqua"/>
      <family val="1"/>
    </font>
    <font>
      <i/>
      <sz val="14"/>
      <name val="Arial Cyr"/>
      <family val="0"/>
    </font>
    <font>
      <b/>
      <sz val="10"/>
      <name val="Arial Cyr"/>
      <family val="0"/>
    </font>
    <font>
      <b/>
      <i/>
      <sz val="14"/>
      <name val="Book Antiqua"/>
      <family val="1"/>
    </font>
    <font>
      <b/>
      <i/>
      <sz val="14"/>
      <name val="Arial Cyr"/>
      <family val="0"/>
    </font>
    <font>
      <sz val="20"/>
      <name val="Times New Roman"/>
      <family val="1"/>
    </font>
    <font>
      <i/>
      <sz val="16"/>
      <name val="Book Antiqua"/>
      <family val="1"/>
    </font>
    <font>
      <b/>
      <sz val="16"/>
      <name val="Arial Narrow"/>
      <family val="2"/>
    </font>
    <font>
      <sz val="16"/>
      <name val="Arial Cyr"/>
      <family val="0"/>
    </font>
    <font>
      <b/>
      <sz val="2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NumberFormat="1" applyBorder="1" applyAlignment="1" applyProtection="1">
      <alignment horizontal="left" wrapText="1" readingOrder="1"/>
      <protection locked="0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0" borderId="1" xfId="0" applyBorder="1" applyAlignment="1">
      <alignment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85" zoomScaleNormal="85" workbookViewId="0" topLeftCell="A67">
      <selection activeCell="P100" sqref="P100"/>
    </sheetView>
  </sheetViews>
  <sheetFormatPr defaultColWidth="9.00390625" defaultRowHeight="12.75"/>
  <cols>
    <col min="1" max="1" width="9.75390625" style="3" customWidth="1"/>
    <col min="2" max="2" width="7.625" style="0" customWidth="1"/>
    <col min="3" max="3" width="7.875" style="0" customWidth="1"/>
    <col min="4" max="4" width="8.125" style="15" customWidth="1"/>
    <col min="5" max="5" width="9.625" style="2" customWidth="1"/>
    <col min="6" max="6" width="7.375" style="2" customWidth="1"/>
    <col min="7" max="7" width="61.875" style="16" customWidth="1"/>
    <col min="8" max="8" width="7.875" style="0" customWidth="1"/>
    <col min="9" max="14" width="7.875" style="25" customWidth="1"/>
    <col min="15" max="18" width="9.125" style="25" customWidth="1"/>
  </cols>
  <sheetData>
    <row r="1" spans="1:17" ht="33" customHeight="1">
      <c r="A1" s="35" t="s">
        <v>128</v>
      </c>
      <c r="B1" s="35"/>
      <c r="C1" s="36"/>
      <c r="D1" s="37" t="s">
        <v>129</v>
      </c>
      <c r="E1" s="38"/>
      <c r="F1" s="39"/>
      <c r="G1" s="28" t="s">
        <v>1</v>
      </c>
      <c r="H1" s="34" t="s">
        <v>125</v>
      </c>
      <c r="I1" s="34"/>
      <c r="J1" s="34"/>
      <c r="K1" s="34"/>
      <c r="L1" s="34"/>
      <c r="M1" s="34"/>
      <c r="N1" s="34"/>
      <c r="O1" s="34"/>
      <c r="P1" s="34"/>
      <c r="Q1" s="34"/>
    </row>
    <row r="2" spans="1:17" ht="30" customHeight="1">
      <c r="A2" s="27" t="s">
        <v>0</v>
      </c>
      <c r="B2" s="27" t="s">
        <v>126</v>
      </c>
      <c r="C2" s="27" t="s">
        <v>127</v>
      </c>
      <c r="D2" s="14" t="s">
        <v>0</v>
      </c>
      <c r="E2" s="1" t="s">
        <v>126</v>
      </c>
      <c r="F2" s="1" t="s">
        <v>127</v>
      </c>
      <c r="H2" s="30">
        <v>2016</v>
      </c>
      <c r="I2" s="31">
        <v>2017</v>
      </c>
      <c r="J2" s="31">
        <v>2018</v>
      </c>
      <c r="K2" s="31">
        <v>2019</v>
      </c>
      <c r="L2" s="31">
        <v>2020</v>
      </c>
      <c r="M2" s="31">
        <v>2021</v>
      </c>
      <c r="N2" s="32">
        <v>2022</v>
      </c>
      <c r="O2" s="32">
        <v>2023</v>
      </c>
      <c r="P2" s="32">
        <v>2024</v>
      </c>
      <c r="Q2" s="32">
        <v>2025</v>
      </c>
    </row>
    <row r="3" spans="1:16" ht="18.75">
      <c r="A3" s="4" t="s">
        <v>98</v>
      </c>
      <c r="B3" s="5"/>
      <c r="C3" s="5"/>
      <c r="D3" s="14">
        <v>1622</v>
      </c>
      <c r="E3" s="1">
        <v>0</v>
      </c>
      <c r="F3" s="1">
        <v>0</v>
      </c>
      <c r="G3" s="16" t="s">
        <v>3</v>
      </c>
      <c r="H3" s="8">
        <f aca="true" t="shared" si="0" ref="H3:H36">2016-D3</f>
        <v>394</v>
      </c>
      <c r="I3" s="20">
        <f aca="true" t="shared" si="1" ref="I3:I36">2017-D3</f>
        <v>395</v>
      </c>
      <c r="J3" s="20">
        <f aca="true" t="shared" si="2" ref="J3:J36">2018-D3</f>
        <v>396</v>
      </c>
      <c r="K3" s="20">
        <f>2019-D3</f>
        <v>397</v>
      </c>
      <c r="L3" s="20">
        <f>2020-D3</f>
        <v>398</v>
      </c>
      <c r="M3" s="20">
        <f>2021-D3</f>
        <v>399</v>
      </c>
      <c r="N3" s="22">
        <f>2022-D3</f>
        <v>400</v>
      </c>
      <c r="O3" s="20">
        <f>2023-D3</f>
        <v>401</v>
      </c>
      <c r="P3" s="20"/>
    </row>
    <row r="4" spans="1:16" ht="18.75">
      <c r="A4" s="4" t="s">
        <v>81</v>
      </c>
      <c r="B4" s="5"/>
      <c r="C4" s="5"/>
      <c r="D4" s="14">
        <v>1691</v>
      </c>
      <c r="E4" s="1">
        <v>0</v>
      </c>
      <c r="F4" s="1">
        <v>0</v>
      </c>
      <c r="G4" s="16" t="s">
        <v>66</v>
      </c>
      <c r="H4" s="13">
        <f>2016-D4</f>
        <v>325</v>
      </c>
      <c r="I4" s="20">
        <f t="shared" si="1"/>
        <v>326</v>
      </c>
      <c r="J4" s="20">
        <f t="shared" si="2"/>
        <v>327</v>
      </c>
      <c r="K4" s="20">
        <f aca="true" t="shared" si="3" ref="K4:K68">2019-D4</f>
        <v>328</v>
      </c>
      <c r="L4" s="20">
        <f aca="true" t="shared" si="4" ref="L4:L68">2020-D4</f>
        <v>329</v>
      </c>
      <c r="M4" s="24">
        <f aca="true" t="shared" si="5" ref="M4:M68">2021-D4</f>
        <v>330</v>
      </c>
      <c r="N4" s="20">
        <f aca="true" t="shared" si="6" ref="N4:N68">2022-D4</f>
        <v>331</v>
      </c>
      <c r="O4" s="20">
        <f aca="true" t="shared" si="7" ref="O4:O67">2023-D4</f>
        <v>332</v>
      </c>
      <c r="P4" s="20"/>
    </row>
    <row r="5" spans="1:16" ht="18.75">
      <c r="A5" s="4" t="s">
        <v>88</v>
      </c>
      <c r="B5" s="5"/>
      <c r="C5" s="5"/>
      <c r="D5" s="14">
        <v>1732</v>
      </c>
      <c r="E5" s="1">
        <v>0</v>
      </c>
      <c r="F5" s="1">
        <v>0</v>
      </c>
      <c r="G5" s="16" t="s">
        <v>10</v>
      </c>
      <c r="H5" s="8">
        <f t="shared" si="0"/>
        <v>284</v>
      </c>
      <c r="I5" s="20">
        <f t="shared" si="1"/>
        <v>285</v>
      </c>
      <c r="J5" s="20">
        <f t="shared" si="2"/>
        <v>286</v>
      </c>
      <c r="K5" s="20">
        <f t="shared" si="3"/>
        <v>287</v>
      </c>
      <c r="L5" s="20">
        <f t="shared" si="4"/>
        <v>288</v>
      </c>
      <c r="M5" s="20">
        <f t="shared" si="5"/>
        <v>289</v>
      </c>
      <c r="N5" s="20">
        <f t="shared" si="6"/>
        <v>290</v>
      </c>
      <c r="O5" s="20">
        <f t="shared" si="7"/>
        <v>291</v>
      </c>
      <c r="P5" s="20"/>
    </row>
    <row r="6" spans="1:16" ht="18.75">
      <c r="A6" s="4" t="s">
        <v>99</v>
      </c>
      <c r="B6" s="5"/>
      <c r="C6" s="5"/>
      <c r="D6" s="14">
        <v>1738</v>
      </c>
      <c r="E6" s="1">
        <v>0</v>
      </c>
      <c r="F6" s="1">
        <v>0</v>
      </c>
      <c r="G6" s="17" t="s">
        <v>14</v>
      </c>
      <c r="H6" s="8">
        <f t="shared" si="0"/>
        <v>278</v>
      </c>
      <c r="I6" s="20">
        <f t="shared" si="1"/>
        <v>279</v>
      </c>
      <c r="J6" s="22">
        <f t="shared" si="2"/>
        <v>280</v>
      </c>
      <c r="K6" s="20">
        <f t="shared" si="3"/>
        <v>281</v>
      </c>
      <c r="L6" s="20">
        <f t="shared" si="4"/>
        <v>282</v>
      </c>
      <c r="M6" s="20">
        <f t="shared" si="5"/>
        <v>283</v>
      </c>
      <c r="N6" s="20">
        <f t="shared" si="6"/>
        <v>284</v>
      </c>
      <c r="O6" s="21">
        <f t="shared" si="7"/>
        <v>285</v>
      </c>
      <c r="P6" s="20"/>
    </row>
    <row r="7" spans="1:17" ht="18.75">
      <c r="A7" s="4" t="s">
        <v>100</v>
      </c>
      <c r="B7" s="5"/>
      <c r="C7" s="5"/>
      <c r="D7" s="14">
        <v>1745</v>
      </c>
      <c r="E7" s="1">
        <v>0</v>
      </c>
      <c r="F7" s="1">
        <v>0</v>
      </c>
      <c r="G7" s="16" t="s">
        <v>65</v>
      </c>
      <c r="H7" s="8">
        <f t="shared" si="0"/>
        <v>271</v>
      </c>
      <c r="I7" s="20">
        <f t="shared" si="1"/>
        <v>272</v>
      </c>
      <c r="J7" s="20">
        <f t="shared" si="2"/>
        <v>273</v>
      </c>
      <c r="K7" s="20">
        <f t="shared" si="3"/>
        <v>274</v>
      </c>
      <c r="L7" s="21">
        <f t="shared" si="4"/>
        <v>275</v>
      </c>
      <c r="M7" s="20">
        <f t="shared" si="5"/>
        <v>276</v>
      </c>
      <c r="N7" s="20">
        <f t="shared" si="6"/>
        <v>277</v>
      </c>
      <c r="O7" s="20">
        <f t="shared" si="7"/>
        <v>278</v>
      </c>
      <c r="P7" s="20"/>
      <c r="Q7" s="22">
        <f>2025-D7</f>
        <v>280</v>
      </c>
    </row>
    <row r="8" spans="1:17" ht="18.75">
      <c r="A8" s="4" t="s">
        <v>101</v>
      </c>
      <c r="B8" s="5"/>
      <c r="C8" s="5"/>
      <c r="D8" s="14">
        <v>1755</v>
      </c>
      <c r="E8" s="1">
        <v>0</v>
      </c>
      <c r="F8" s="1">
        <v>0</v>
      </c>
      <c r="G8" s="16" t="s">
        <v>16</v>
      </c>
      <c r="H8" s="8">
        <f t="shared" si="0"/>
        <v>261</v>
      </c>
      <c r="I8" s="20">
        <f t="shared" si="1"/>
        <v>262</v>
      </c>
      <c r="J8" s="20">
        <f t="shared" si="2"/>
        <v>263</v>
      </c>
      <c r="K8" s="20">
        <f t="shared" si="3"/>
        <v>264</v>
      </c>
      <c r="L8" s="21">
        <f t="shared" si="4"/>
        <v>265</v>
      </c>
      <c r="M8" s="20">
        <f t="shared" si="5"/>
        <v>266</v>
      </c>
      <c r="N8" s="20">
        <f t="shared" si="6"/>
        <v>267</v>
      </c>
      <c r="O8" s="20">
        <f t="shared" si="7"/>
        <v>268</v>
      </c>
      <c r="P8" s="20"/>
      <c r="Q8" s="22">
        <f>2025-D8</f>
        <v>270</v>
      </c>
    </row>
    <row r="9" spans="1:16" ht="18.75">
      <c r="A9" s="4" t="s">
        <v>102</v>
      </c>
      <c r="B9" s="5"/>
      <c r="C9" s="5"/>
      <c r="D9" s="14">
        <v>1757</v>
      </c>
      <c r="E9" s="1">
        <v>0</v>
      </c>
      <c r="F9" s="1">
        <v>0</v>
      </c>
      <c r="G9" s="16" t="s">
        <v>64</v>
      </c>
      <c r="H9" s="8">
        <f t="shared" si="0"/>
        <v>259</v>
      </c>
      <c r="I9" s="22">
        <f t="shared" si="1"/>
        <v>260</v>
      </c>
      <c r="J9" s="20">
        <f t="shared" si="2"/>
        <v>261</v>
      </c>
      <c r="K9" s="20">
        <f t="shared" si="3"/>
        <v>262</v>
      </c>
      <c r="L9" s="20">
        <f t="shared" si="4"/>
        <v>263</v>
      </c>
      <c r="M9" s="20">
        <f t="shared" si="5"/>
        <v>264</v>
      </c>
      <c r="N9" s="20">
        <f t="shared" si="6"/>
        <v>265</v>
      </c>
      <c r="O9" s="20">
        <f t="shared" si="7"/>
        <v>266</v>
      </c>
      <c r="P9" s="20"/>
    </row>
    <row r="10" spans="1:16" ht="18.75">
      <c r="A10" s="4" t="s">
        <v>103</v>
      </c>
      <c r="B10" s="5"/>
      <c r="C10" s="5"/>
      <c r="D10" s="14">
        <v>1758</v>
      </c>
      <c r="E10" s="1">
        <v>0</v>
      </c>
      <c r="F10" s="1">
        <v>0</v>
      </c>
      <c r="G10" s="17" t="s">
        <v>17</v>
      </c>
      <c r="H10" s="8">
        <f t="shared" si="0"/>
        <v>258</v>
      </c>
      <c r="I10" s="20">
        <f t="shared" si="1"/>
        <v>259</v>
      </c>
      <c r="J10" s="22">
        <f t="shared" si="2"/>
        <v>260</v>
      </c>
      <c r="K10" s="20">
        <f t="shared" si="3"/>
        <v>261</v>
      </c>
      <c r="L10" s="20">
        <f t="shared" si="4"/>
        <v>262</v>
      </c>
      <c r="M10" s="20">
        <f t="shared" si="5"/>
        <v>263</v>
      </c>
      <c r="N10" s="20">
        <f t="shared" si="6"/>
        <v>264</v>
      </c>
      <c r="O10" s="21">
        <f t="shared" si="7"/>
        <v>265</v>
      </c>
      <c r="P10" s="20"/>
    </row>
    <row r="11" spans="1:16" ht="18.75">
      <c r="A11" s="4" t="s">
        <v>104</v>
      </c>
      <c r="B11" s="5"/>
      <c r="C11" s="5"/>
      <c r="D11" s="14">
        <v>1786</v>
      </c>
      <c r="E11" s="1">
        <v>0</v>
      </c>
      <c r="F11" s="1">
        <v>0</v>
      </c>
      <c r="G11" s="16" t="s">
        <v>74</v>
      </c>
      <c r="H11" s="11">
        <f t="shared" si="0"/>
        <v>230</v>
      </c>
      <c r="I11" s="20">
        <f t="shared" si="1"/>
        <v>231</v>
      </c>
      <c r="J11" s="20">
        <f t="shared" si="2"/>
        <v>232</v>
      </c>
      <c r="K11" s="20">
        <f t="shared" si="3"/>
        <v>233</v>
      </c>
      <c r="L11" s="20">
        <f t="shared" si="4"/>
        <v>234</v>
      </c>
      <c r="M11" s="21">
        <f t="shared" si="5"/>
        <v>235</v>
      </c>
      <c r="N11" s="20">
        <f t="shared" si="6"/>
        <v>236</v>
      </c>
      <c r="O11" s="20">
        <f t="shared" si="7"/>
        <v>237</v>
      </c>
      <c r="P11" s="20"/>
    </row>
    <row r="12" spans="1:16" ht="18.75">
      <c r="A12" s="5">
        <v>1789</v>
      </c>
      <c r="B12" s="5"/>
      <c r="C12" s="5"/>
      <c r="D12" s="14">
        <v>1789</v>
      </c>
      <c r="E12" s="1">
        <v>0</v>
      </c>
      <c r="F12" s="1">
        <v>0</v>
      </c>
      <c r="G12" s="17" t="s">
        <v>90</v>
      </c>
      <c r="H12" s="8">
        <f>2016-D12</f>
        <v>227</v>
      </c>
      <c r="I12" s="20">
        <f>2017-D12</f>
        <v>228</v>
      </c>
      <c r="J12" s="20">
        <f t="shared" si="2"/>
        <v>229</v>
      </c>
      <c r="K12" s="22">
        <f t="shared" si="3"/>
        <v>230</v>
      </c>
      <c r="L12" s="20">
        <f t="shared" si="4"/>
        <v>231</v>
      </c>
      <c r="M12" s="20">
        <f t="shared" si="5"/>
        <v>232</v>
      </c>
      <c r="N12" s="20">
        <f t="shared" si="6"/>
        <v>233</v>
      </c>
      <c r="O12" s="20">
        <f t="shared" si="7"/>
        <v>234</v>
      </c>
      <c r="P12" s="22">
        <f>2024-D12</f>
        <v>235</v>
      </c>
    </row>
    <row r="13" spans="1:17" ht="18.75">
      <c r="A13" s="5">
        <v>1795</v>
      </c>
      <c r="B13" s="5"/>
      <c r="C13" s="5"/>
      <c r="D13" s="14">
        <v>1795</v>
      </c>
      <c r="E13" s="1">
        <v>0</v>
      </c>
      <c r="F13" s="1">
        <v>0</v>
      </c>
      <c r="G13" s="17" t="s">
        <v>137</v>
      </c>
      <c r="H13" s="8">
        <f>2016-D13</f>
        <v>221</v>
      </c>
      <c r="I13" s="20">
        <f>2017-D13</f>
        <v>222</v>
      </c>
      <c r="J13" s="20">
        <f t="shared" si="2"/>
        <v>223</v>
      </c>
      <c r="K13" s="20">
        <f t="shared" si="3"/>
        <v>224</v>
      </c>
      <c r="L13" s="21">
        <f t="shared" si="4"/>
        <v>225</v>
      </c>
      <c r="M13" s="20">
        <f t="shared" si="5"/>
        <v>226</v>
      </c>
      <c r="N13" s="20">
        <f t="shared" si="6"/>
        <v>227</v>
      </c>
      <c r="O13" s="20">
        <f t="shared" si="7"/>
        <v>228</v>
      </c>
      <c r="P13" s="20"/>
      <c r="Q13" s="22">
        <f>2025-D13</f>
        <v>230</v>
      </c>
    </row>
    <row r="14" spans="1:16" ht="18.75">
      <c r="A14" s="4" t="s">
        <v>75</v>
      </c>
      <c r="B14" s="5"/>
      <c r="C14" s="5"/>
      <c r="D14" s="14">
        <v>1798</v>
      </c>
      <c r="E14" s="1">
        <v>0</v>
      </c>
      <c r="F14" s="1">
        <v>0</v>
      </c>
      <c r="G14" s="16" t="s">
        <v>9</v>
      </c>
      <c r="H14" s="8">
        <f t="shared" si="0"/>
        <v>218</v>
      </c>
      <c r="I14" s="20">
        <f t="shared" si="1"/>
        <v>219</v>
      </c>
      <c r="J14" s="22">
        <f t="shared" si="2"/>
        <v>220</v>
      </c>
      <c r="K14" s="20">
        <f t="shared" si="3"/>
        <v>221</v>
      </c>
      <c r="L14" s="20">
        <f t="shared" si="4"/>
        <v>222</v>
      </c>
      <c r="M14" s="20">
        <f t="shared" si="5"/>
        <v>223</v>
      </c>
      <c r="N14" s="20">
        <f t="shared" si="6"/>
        <v>224</v>
      </c>
      <c r="O14" s="21">
        <f t="shared" si="7"/>
        <v>225</v>
      </c>
      <c r="P14" s="20"/>
    </row>
    <row r="15" spans="1:17" ht="18.75">
      <c r="A15" s="4" t="s">
        <v>105</v>
      </c>
      <c r="B15" s="5"/>
      <c r="C15" s="5"/>
      <c r="D15" s="14">
        <v>1805</v>
      </c>
      <c r="E15" s="1">
        <v>0</v>
      </c>
      <c r="F15" s="1">
        <v>0</v>
      </c>
      <c r="G15" s="16" t="s">
        <v>8</v>
      </c>
      <c r="H15" s="8">
        <f t="shared" si="0"/>
        <v>211</v>
      </c>
      <c r="I15" s="20">
        <f t="shared" si="1"/>
        <v>212</v>
      </c>
      <c r="J15" s="20">
        <f t="shared" si="2"/>
        <v>213</v>
      </c>
      <c r="K15" s="20">
        <f t="shared" si="3"/>
        <v>214</v>
      </c>
      <c r="L15" s="20">
        <f t="shared" si="4"/>
        <v>215</v>
      </c>
      <c r="M15" s="20">
        <f t="shared" si="5"/>
        <v>216</v>
      </c>
      <c r="N15" s="20">
        <f t="shared" si="6"/>
        <v>217</v>
      </c>
      <c r="O15" s="20">
        <f t="shared" si="7"/>
        <v>218</v>
      </c>
      <c r="P15" s="20"/>
      <c r="Q15" s="22">
        <f>2025-D15</f>
        <v>220</v>
      </c>
    </row>
    <row r="16" spans="1:16" ht="18.75">
      <c r="A16" s="4" t="s">
        <v>106</v>
      </c>
      <c r="B16" s="5"/>
      <c r="C16" s="5"/>
      <c r="D16" s="14">
        <v>1828</v>
      </c>
      <c r="E16" s="1">
        <v>0</v>
      </c>
      <c r="F16" s="1">
        <v>0</v>
      </c>
      <c r="G16" s="17" t="s">
        <v>13</v>
      </c>
      <c r="H16" s="8">
        <f t="shared" si="0"/>
        <v>188</v>
      </c>
      <c r="I16" s="20">
        <f t="shared" si="1"/>
        <v>189</v>
      </c>
      <c r="J16" s="22">
        <f t="shared" si="2"/>
        <v>190</v>
      </c>
      <c r="K16" s="20">
        <f t="shared" si="3"/>
        <v>191</v>
      </c>
      <c r="L16" s="20">
        <f t="shared" si="4"/>
        <v>192</v>
      </c>
      <c r="M16" s="20">
        <f t="shared" si="5"/>
        <v>193</v>
      </c>
      <c r="N16" s="20">
        <f t="shared" si="6"/>
        <v>194</v>
      </c>
      <c r="O16" s="21">
        <f t="shared" si="7"/>
        <v>195</v>
      </c>
      <c r="P16" s="20"/>
    </row>
    <row r="17" spans="1:16" ht="18.75">
      <c r="A17" s="4" t="s">
        <v>107</v>
      </c>
      <c r="B17" s="5"/>
      <c r="C17" s="5"/>
      <c r="D17" s="14">
        <v>1832</v>
      </c>
      <c r="E17" s="1">
        <v>0</v>
      </c>
      <c r="F17" s="1">
        <v>0</v>
      </c>
      <c r="G17" s="16" t="s">
        <v>71</v>
      </c>
      <c r="H17" s="8">
        <f t="shared" si="0"/>
        <v>184</v>
      </c>
      <c r="I17" s="21">
        <f t="shared" si="1"/>
        <v>185</v>
      </c>
      <c r="J17" s="20">
        <f t="shared" si="2"/>
        <v>186</v>
      </c>
      <c r="K17" s="20">
        <f t="shared" si="3"/>
        <v>187</v>
      </c>
      <c r="L17" s="20">
        <f t="shared" si="4"/>
        <v>188</v>
      </c>
      <c r="M17" s="20">
        <f t="shared" si="5"/>
        <v>189</v>
      </c>
      <c r="N17" s="22">
        <f t="shared" si="6"/>
        <v>190</v>
      </c>
      <c r="O17" s="20">
        <f t="shared" si="7"/>
        <v>191</v>
      </c>
      <c r="P17" s="20"/>
    </row>
    <row r="18" spans="1:16" ht="18.75">
      <c r="A18" s="4" t="s">
        <v>108</v>
      </c>
      <c r="B18" s="5"/>
      <c r="C18" s="5"/>
      <c r="D18" s="14">
        <v>1838</v>
      </c>
      <c r="E18" s="1">
        <v>0</v>
      </c>
      <c r="F18" s="1">
        <v>0</v>
      </c>
      <c r="G18" s="17" t="s">
        <v>63</v>
      </c>
      <c r="H18" s="8">
        <f t="shared" si="0"/>
        <v>178</v>
      </c>
      <c r="I18" s="20">
        <f t="shared" si="1"/>
        <v>179</v>
      </c>
      <c r="J18" s="22">
        <f t="shared" si="2"/>
        <v>180</v>
      </c>
      <c r="K18" s="20">
        <f t="shared" si="3"/>
        <v>181</v>
      </c>
      <c r="L18" s="20">
        <f t="shared" si="4"/>
        <v>182</v>
      </c>
      <c r="M18" s="20">
        <f t="shared" si="5"/>
        <v>183</v>
      </c>
      <c r="N18" s="20">
        <f t="shared" si="6"/>
        <v>184</v>
      </c>
      <c r="O18" s="21">
        <f t="shared" si="7"/>
        <v>185</v>
      </c>
      <c r="P18" s="20"/>
    </row>
    <row r="19" spans="1:16" ht="18.75">
      <c r="A19" s="4" t="s">
        <v>109</v>
      </c>
      <c r="B19" s="5"/>
      <c r="C19" s="5"/>
      <c r="D19" s="14">
        <v>1840</v>
      </c>
      <c r="E19" s="1">
        <v>0</v>
      </c>
      <c r="F19" s="1">
        <v>0</v>
      </c>
      <c r="G19" s="17" t="s">
        <v>62</v>
      </c>
      <c r="H19" s="8">
        <f t="shared" si="0"/>
        <v>176</v>
      </c>
      <c r="I19" s="20">
        <f t="shared" si="1"/>
        <v>177</v>
      </c>
      <c r="J19" s="20">
        <f t="shared" si="2"/>
        <v>178</v>
      </c>
      <c r="K19" s="20">
        <f t="shared" si="3"/>
        <v>179</v>
      </c>
      <c r="L19" s="22">
        <f t="shared" si="4"/>
        <v>180</v>
      </c>
      <c r="M19" s="20">
        <f t="shared" si="5"/>
        <v>181</v>
      </c>
      <c r="N19" s="20">
        <f t="shared" si="6"/>
        <v>182</v>
      </c>
      <c r="O19" s="20">
        <f t="shared" si="7"/>
        <v>183</v>
      </c>
      <c r="P19" s="20"/>
    </row>
    <row r="20" spans="1:16" ht="18.75">
      <c r="A20" s="4" t="s">
        <v>110</v>
      </c>
      <c r="B20" s="5"/>
      <c r="C20" s="5"/>
      <c r="D20" s="14">
        <v>1844</v>
      </c>
      <c r="E20" s="1">
        <v>0</v>
      </c>
      <c r="F20" s="1">
        <v>0</v>
      </c>
      <c r="G20" s="16" t="s">
        <v>95</v>
      </c>
      <c r="H20" s="8">
        <f t="shared" si="0"/>
        <v>172</v>
      </c>
      <c r="I20" s="20">
        <f t="shared" si="1"/>
        <v>173</v>
      </c>
      <c r="J20" s="20">
        <f t="shared" si="2"/>
        <v>174</v>
      </c>
      <c r="K20" s="20">
        <f t="shared" si="3"/>
        <v>175</v>
      </c>
      <c r="L20" s="20">
        <f t="shared" si="4"/>
        <v>176</v>
      </c>
      <c r="M20" s="20">
        <f t="shared" si="5"/>
        <v>177</v>
      </c>
      <c r="N20" s="20">
        <f t="shared" si="6"/>
        <v>178</v>
      </c>
      <c r="O20" s="20">
        <f t="shared" si="7"/>
        <v>179</v>
      </c>
      <c r="P20" s="22">
        <f>2024-D20</f>
        <v>180</v>
      </c>
    </row>
    <row r="21" spans="1:16" ht="18.75">
      <c r="A21" s="4" t="s">
        <v>111</v>
      </c>
      <c r="B21" s="5"/>
      <c r="C21" s="5"/>
      <c r="D21" s="14">
        <v>1869</v>
      </c>
      <c r="E21" s="1">
        <v>0</v>
      </c>
      <c r="F21" s="1">
        <v>0</v>
      </c>
      <c r="G21" s="16" t="s">
        <v>11</v>
      </c>
      <c r="H21" s="8">
        <f t="shared" si="0"/>
        <v>147</v>
      </c>
      <c r="I21" s="20">
        <f t="shared" si="1"/>
        <v>148</v>
      </c>
      <c r="J21" s="20">
        <f t="shared" si="2"/>
        <v>149</v>
      </c>
      <c r="K21" s="21">
        <f t="shared" si="3"/>
        <v>150</v>
      </c>
      <c r="L21" s="20">
        <f t="shared" si="4"/>
        <v>151</v>
      </c>
      <c r="M21" s="20">
        <f t="shared" si="5"/>
        <v>152</v>
      </c>
      <c r="N21" s="20">
        <f t="shared" si="6"/>
        <v>153</v>
      </c>
      <c r="O21" s="20">
        <f t="shared" si="7"/>
        <v>154</v>
      </c>
      <c r="P21" s="22">
        <f>2024-D21</f>
        <v>155</v>
      </c>
    </row>
    <row r="22" spans="1:16" ht="18.75">
      <c r="A22" s="4" t="s">
        <v>112</v>
      </c>
      <c r="B22" s="5"/>
      <c r="C22" s="5"/>
      <c r="D22" s="14">
        <v>1874</v>
      </c>
      <c r="E22" s="1">
        <v>0</v>
      </c>
      <c r="F22" s="1">
        <v>0</v>
      </c>
      <c r="G22" s="16" t="s">
        <v>57</v>
      </c>
      <c r="H22" s="8">
        <f t="shared" si="0"/>
        <v>142</v>
      </c>
      <c r="I22" s="20">
        <f t="shared" si="1"/>
        <v>143</v>
      </c>
      <c r="J22" s="20">
        <f t="shared" si="2"/>
        <v>144</v>
      </c>
      <c r="K22" s="20">
        <f t="shared" si="3"/>
        <v>145</v>
      </c>
      <c r="L22" s="20">
        <f t="shared" si="4"/>
        <v>146</v>
      </c>
      <c r="M22" s="20">
        <f t="shared" si="5"/>
        <v>147</v>
      </c>
      <c r="N22" s="20">
        <f t="shared" si="6"/>
        <v>148</v>
      </c>
      <c r="O22" s="20">
        <f t="shared" si="7"/>
        <v>149</v>
      </c>
      <c r="P22" s="22">
        <f>2024-D22</f>
        <v>150</v>
      </c>
    </row>
    <row r="23" spans="1:16" ht="18.75">
      <c r="A23" s="4" t="s">
        <v>113</v>
      </c>
      <c r="B23" s="5"/>
      <c r="C23" s="5"/>
      <c r="D23" s="14">
        <v>1879</v>
      </c>
      <c r="E23" s="1">
        <v>0</v>
      </c>
      <c r="F23" s="1">
        <v>0</v>
      </c>
      <c r="G23" s="16" t="s">
        <v>58</v>
      </c>
      <c r="H23" s="8">
        <f t="shared" si="0"/>
        <v>137</v>
      </c>
      <c r="I23" s="20">
        <f t="shared" si="1"/>
        <v>138</v>
      </c>
      <c r="J23" s="20">
        <f t="shared" si="2"/>
        <v>139</v>
      </c>
      <c r="K23" s="21">
        <f t="shared" si="3"/>
        <v>140</v>
      </c>
      <c r="L23" s="20">
        <f t="shared" si="4"/>
        <v>141</v>
      </c>
      <c r="M23" s="20">
        <f t="shared" si="5"/>
        <v>142</v>
      </c>
      <c r="N23" s="20">
        <f t="shared" si="6"/>
        <v>143</v>
      </c>
      <c r="O23" s="20">
        <f t="shared" si="7"/>
        <v>144</v>
      </c>
      <c r="P23" s="22">
        <f>2024-D23</f>
        <v>145</v>
      </c>
    </row>
    <row r="24" spans="1:16" ht="18.75">
      <c r="A24" s="4" t="s">
        <v>114</v>
      </c>
      <c r="B24" s="5"/>
      <c r="C24" s="5"/>
      <c r="D24" s="14">
        <v>1890</v>
      </c>
      <c r="E24" s="1">
        <v>0</v>
      </c>
      <c r="F24" s="1">
        <v>0</v>
      </c>
      <c r="G24" s="16" t="s">
        <v>12</v>
      </c>
      <c r="H24" s="8">
        <f t="shared" si="0"/>
        <v>126</v>
      </c>
      <c r="I24" s="20">
        <f t="shared" si="1"/>
        <v>127</v>
      </c>
      <c r="J24" s="20">
        <f t="shared" si="2"/>
        <v>128</v>
      </c>
      <c r="K24" s="20">
        <f t="shared" si="3"/>
        <v>129</v>
      </c>
      <c r="L24" s="23">
        <f t="shared" si="4"/>
        <v>130</v>
      </c>
      <c r="M24" s="20">
        <f t="shared" si="5"/>
        <v>131</v>
      </c>
      <c r="N24" s="20">
        <f t="shared" si="6"/>
        <v>132</v>
      </c>
      <c r="O24" s="20">
        <f t="shared" si="7"/>
        <v>133</v>
      </c>
      <c r="P24" s="20"/>
    </row>
    <row r="25" spans="1:16" ht="18.75">
      <c r="A25" s="4" t="s">
        <v>115</v>
      </c>
      <c r="B25" s="5"/>
      <c r="C25" s="5"/>
      <c r="D25" s="14">
        <v>1899</v>
      </c>
      <c r="E25" s="1">
        <v>0</v>
      </c>
      <c r="F25" s="1">
        <v>0</v>
      </c>
      <c r="G25" s="16" t="s">
        <v>59</v>
      </c>
      <c r="H25" s="8">
        <f t="shared" si="0"/>
        <v>117</v>
      </c>
      <c r="I25" s="20">
        <f t="shared" si="1"/>
        <v>118</v>
      </c>
      <c r="J25" s="20">
        <f t="shared" si="2"/>
        <v>119</v>
      </c>
      <c r="K25" s="21">
        <f t="shared" si="3"/>
        <v>120</v>
      </c>
      <c r="L25" s="20">
        <f t="shared" si="4"/>
        <v>121</v>
      </c>
      <c r="M25" s="20">
        <f t="shared" si="5"/>
        <v>122</v>
      </c>
      <c r="N25" s="20">
        <f t="shared" si="6"/>
        <v>123</v>
      </c>
      <c r="O25" s="20">
        <f t="shared" si="7"/>
        <v>124</v>
      </c>
      <c r="P25" s="22">
        <f>2024-D25</f>
        <v>125</v>
      </c>
    </row>
    <row r="26" spans="1:17" ht="18.75">
      <c r="A26" s="4" t="s">
        <v>116</v>
      </c>
      <c r="B26" s="5"/>
      <c r="C26" s="5"/>
      <c r="D26" s="14">
        <v>1925</v>
      </c>
      <c r="E26" s="1">
        <v>0</v>
      </c>
      <c r="F26" s="1">
        <v>0</v>
      </c>
      <c r="G26" s="17" t="s">
        <v>60</v>
      </c>
      <c r="H26" s="8">
        <f t="shared" si="0"/>
        <v>91</v>
      </c>
      <c r="I26" s="20">
        <f t="shared" si="1"/>
        <v>92</v>
      </c>
      <c r="J26" s="20">
        <f t="shared" si="2"/>
        <v>93</v>
      </c>
      <c r="K26" s="20">
        <f t="shared" si="3"/>
        <v>94</v>
      </c>
      <c r="L26" s="22">
        <f t="shared" si="4"/>
        <v>95</v>
      </c>
      <c r="M26" s="20">
        <f t="shared" si="5"/>
        <v>96</v>
      </c>
      <c r="N26" s="20">
        <f t="shared" si="6"/>
        <v>97</v>
      </c>
      <c r="O26" s="20">
        <f t="shared" si="7"/>
        <v>98</v>
      </c>
      <c r="P26" s="20"/>
      <c r="Q26" s="22">
        <f>2025-D26</f>
        <v>100</v>
      </c>
    </row>
    <row r="27" spans="1:17" ht="18.75">
      <c r="A27" s="4" t="s">
        <v>116</v>
      </c>
      <c r="B27" s="5"/>
      <c r="C27" s="5"/>
      <c r="D27" s="14">
        <v>1925</v>
      </c>
      <c r="E27" s="1">
        <v>0</v>
      </c>
      <c r="F27" s="1">
        <v>0</v>
      </c>
      <c r="G27" s="16" t="s">
        <v>7</v>
      </c>
      <c r="H27" s="8">
        <f t="shared" si="0"/>
        <v>91</v>
      </c>
      <c r="I27" s="20">
        <f t="shared" si="1"/>
        <v>92</v>
      </c>
      <c r="J27" s="20">
        <f t="shared" si="2"/>
        <v>93</v>
      </c>
      <c r="K27" s="20">
        <f t="shared" si="3"/>
        <v>94</v>
      </c>
      <c r="L27" s="20">
        <f t="shared" si="4"/>
        <v>95</v>
      </c>
      <c r="M27" s="20">
        <f t="shared" si="5"/>
        <v>96</v>
      </c>
      <c r="N27" s="20">
        <f t="shared" si="6"/>
        <v>97</v>
      </c>
      <c r="O27" s="20">
        <f t="shared" si="7"/>
        <v>98</v>
      </c>
      <c r="P27" s="20"/>
      <c r="Q27" s="22">
        <f>2025-D27</f>
        <v>100</v>
      </c>
    </row>
    <row r="28" spans="1:16" ht="18.75">
      <c r="A28" s="4" t="s">
        <v>116</v>
      </c>
      <c r="B28" s="5"/>
      <c r="C28" s="5"/>
      <c r="D28" s="14">
        <v>1930</v>
      </c>
      <c r="E28" s="1">
        <v>0</v>
      </c>
      <c r="F28" s="1">
        <v>0</v>
      </c>
      <c r="G28" s="16" t="s">
        <v>61</v>
      </c>
      <c r="H28" s="8">
        <f t="shared" si="0"/>
        <v>86</v>
      </c>
      <c r="I28" s="20">
        <f t="shared" si="1"/>
        <v>87</v>
      </c>
      <c r="J28" s="20">
        <f t="shared" si="2"/>
        <v>88</v>
      </c>
      <c r="K28" s="20">
        <f t="shared" si="3"/>
        <v>89</v>
      </c>
      <c r="L28" s="22">
        <f t="shared" si="4"/>
        <v>90</v>
      </c>
      <c r="M28" s="20">
        <f t="shared" si="5"/>
        <v>91</v>
      </c>
      <c r="N28" s="20">
        <f t="shared" si="6"/>
        <v>92</v>
      </c>
      <c r="O28" s="20">
        <f t="shared" si="7"/>
        <v>93</v>
      </c>
      <c r="P28" s="20"/>
    </row>
    <row r="29" spans="1:16" ht="18.75">
      <c r="A29" s="4" t="s">
        <v>87</v>
      </c>
      <c r="B29" s="5">
        <v>1</v>
      </c>
      <c r="C29" s="5"/>
      <c r="D29" s="14">
        <v>1716</v>
      </c>
      <c r="E29" s="1">
        <v>1</v>
      </c>
      <c r="F29" s="1">
        <v>0</v>
      </c>
      <c r="G29" s="16" t="s">
        <v>130</v>
      </c>
      <c r="H29" s="9">
        <f t="shared" si="0"/>
        <v>300</v>
      </c>
      <c r="I29" s="20">
        <f t="shared" si="1"/>
        <v>301</v>
      </c>
      <c r="J29" s="20">
        <f t="shared" si="2"/>
        <v>302</v>
      </c>
      <c r="K29" s="20">
        <f t="shared" si="3"/>
        <v>303</v>
      </c>
      <c r="L29" s="20">
        <f t="shared" si="4"/>
        <v>304</v>
      </c>
      <c r="M29" s="22">
        <f t="shared" si="5"/>
        <v>305</v>
      </c>
      <c r="N29" s="20">
        <f t="shared" si="6"/>
        <v>306</v>
      </c>
      <c r="O29" s="20">
        <f t="shared" si="7"/>
        <v>307</v>
      </c>
      <c r="P29" s="20"/>
    </row>
    <row r="30" spans="1:16" ht="18.75">
      <c r="A30" s="4" t="s">
        <v>75</v>
      </c>
      <c r="B30" s="5">
        <v>12</v>
      </c>
      <c r="C30" s="5">
        <v>27</v>
      </c>
      <c r="D30" s="14">
        <v>1799</v>
      </c>
      <c r="E30" s="1">
        <v>1</v>
      </c>
      <c r="F30" s="1">
        <v>7</v>
      </c>
      <c r="G30" s="16" t="s">
        <v>72</v>
      </c>
      <c r="H30" s="8">
        <f t="shared" si="0"/>
        <v>217</v>
      </c>
      <c r="I30" s="20">
        <f t="shared" si="1"/>
        <v>218</v>
      </c>
      <c r="J30" s="20">
        <f t="shared" si="2"/>
        <v>219</v>
      </c>
      <c r="K30" s="20">
        <f t="shared" si="3"/>
        <v>220</v>
      </c>
      <c r="L30" s="20">
        <f t="shared" si="4"/>
        <v>221</v>
      </c>
      <c r="M30" s="20">
        <f t="shared" si="5"/>
        <v>222</v>
      </c>
      <c r="N30" s="20">
        <f t="shared" si="6"/>
        <v>223</v>
      </c>
      <c r="O30" s="20">
        <f t="shared" si="7"/>
        <v>224</v>
      </c>
      <c r="P30" s="22">
        <f>2024-D30</f>
        <v>225</v>
      </c>
    </row>
    <row r="31" spans="1:16" ht="18.75">
      <c r="A31" s="5">
        <v>1696</v>
      </c>
      <c r="B31" s="5">
        <v>1</v>
      </c>
      <c r="C31" s="5">
        <v>2</v>
      </c>
      <c r="D31" s="14">
        <v>1696</v>
      </c>
      <c r="E31" s="1">
        <v>1</v>
      </c>
      <c r="F31" s="1">
        <v>12</v>
      </c>
      <c r="G31" s="16" t="s">
        <v>44</v>
      </c>
      <c r="H31" s="8">
        <f t="shared" si="0"/>
        <v>320</v>
      </c>
      <c r="I31" s="20">
        <f t="shared" si="1"/>
        <v>321</v>
      </c>
      <c r="J31" s="20">
        <f t="shared" si="2"/>
        <v>322</v>
      </c>
      <c r="K31" s="20">
        <f t="shared" si="3"/>
        <v>323</v>
      </c>
      <c r="L31" s="20">
        <f t="shared" si="4"/>
        <v>324</v>
      </c>
      <c r="M31" s="20">
        <f t="shared" si="5"/>
        <v>325</v>
      </c>
      <c r="N31" s="20">
        <f t="shared" si="6"/>
        <v>326</v>
      </c>
      <c r="O31" s="20">
        <f t="shared" si="7"/>
        <v>327</v>
      </c>
      <c r="P31" s="20"/>
    </row>
    <row r="32" spans="1:16" ht="18.75">
      <c r="A32" s="4" t="s">
        <v>116</v>
      </c>
      <c r="B32" s="5"/>
      <c r="C32" s="5"/>
      <c r="D32" s="14">
        <v>1944</v>
      </c>
      <c r="E32" s="1">
        <v>1</v>
      </c>
      <c r="F32" s="1">
        <v>16</v>
      </c>
      <c r="G32" s="16" t="s">
        <v>96</v>
      </c>
      <c r="H32" s="8">
        <f t="shared" si="0"/>
        <v>72</v>
      </c>
      <c r="I32" s="20">
        <f t="shared" si="1"/>
        <v>73</v>
      </c>
      <c r="J32" s="20">
        <f t="shared" si="2"/>
        <v>74</v>
      </c>
      <c r="K32" s="21">
        <f t="shared" si="3"/>
        <v>75</v>
      </c>
      <c r="L32" s="20">
        <f t="shared" si="4"/>
        <v>76</v>
      </c>
      <c r="M32" s="20">
        <f t="shared" si="5"/>
        <v>77</v>
      </c>
      <c r="N32" s="20">
        <f t="shared" si="6"/>
        <v>78</v>
      </c>
      <c r="O32" s="20">
        <f t="shared" si="7"/>
        <v>79</v>
      </c>
      <c r="P32" s="22">
        <f>2024-D32</f>
        <v>80</v>
      </c>
    </row>
    <row r="33" spans="1:16" ht="18.75">
      <c r="A33" s="4" t="s">
        <v>116</v>
      </c>
      <c r="B33" s="5"/>
      <c r="C33" s="5"/>
      <c r="D33" s="14">
        <v>1963</v>
      </c>
      <c r="E33" s="1">
        <v>1</v>
      </c>
      <c r="F33" s="1">
        <v>16</v>
      </c>
      <c r="G33" s="17" t="s">
        <v>93</v>
      </c>
      <c r="H33" s="8">
        <f t="shared" si="0"/>
        <v>53</v>
      </c>
      <c r="I33" s="20">
        <f t="shared" si="1"/>
        <v>54</v>
      </c>
      <c r="J33" s="21">
        <f t="shared" si="2"/>
        <v>55</v>
      </c>
      <c r="K33" s="20">
        <f t="shared" si="3"/>
        <v>56</v>
      </c>
      <c r="L33" s="20">
        <f t="shared" si="4"/>
        <v>57</v>
      </c>
      <c r="M33" s="20">
        <f t="shared" si="5"/>
        <v>58</v>
      </c>
      <c r="N33" s="20">
        <f t="shared" si="6"/>
        <v>59</v>
      </c>
      <c r="O33" s="22">
        <f t="shared" si="7"/>
        <v>60</v>
      </c>
      <c r="P33" s="20"/>
    </row>
    <row r="34" spans="1:16" ht="18.75">
      <c r="A34" s="4" t="s">
        <v>116</v>
      </c>
      <c r="B34" s="5"/>
      <c r="C34" s="5"/>
      <c r="D34" s="14">
        <v>1964</v>
      </c>
      <c r="E34" s="1">
        <v>1</v>
      </c>
      <c r="F34" s="1">
        <v>16</v>
      </c>
      <c r="G34" s="16" t="s">
        <v>54</v>
      </c>
      <c r="H34" s="8">
        <f t="shared" si="0"/>
        <v>52</v>
      </c>
      <c r="I34" s="20">
        <f t="shared" si="1"/>
        <v>53</v>
      </c>
      <c r="J34" s="20">
        <f t="shared" si="2"/>
        <v>54</v>
      </c>
      <c r="K34" s="21">
        <f t="shared" si="3"/>
        <v>55</v>
      </c>
      <c r="L34" s="20">
        <f t="shared" si="4"/>
        <v>56</v>
      </c>
      <c r="M34" s="20">
        <f t="shared" si="5"/>
        <v>57</v>
      </c>
      <c r="N34" s="20">
        <f t="shared" si="6"/>
        <v>58</v>
      </c>
      <c r="O34" s="20">
        <f t="shared" si="7"/>
        <v>59</v>
      </c>
      <c r="P34" s="22">
        <f>2024-D34</f>
        <v>60</v>
      </c>
    </row>
    <row r="35" spans="1:16" ht="18.75">
      <c r="A35" s="4" t="s">
        <v>116</v>
      </c>
      <c r="B35" s="5"/>
      <c r="C35" s="5"/>
      <c r="D35" s="14">
        <v>1977</v>
      </c>
      <c r="E35" s="1">
        <v>1</v>
      </c>
      <c r="F35" s="1">
        <v>21</v>
      </c>
      <c r="G35" s="16" t="s">
        <v>55</v>
      </c>
      <c r="H35" s="8">
        <f t="shared" si="0"/>
        <v>39</v>
      </c>
      <c r="I35" s="21">
        <f t="shared" si="1"/>
        <v>40</v>
      </c>
      <c r="J35" s="20">
        <f t="shared" si="2"/>
        <v>41</v>
      </c>
      <c r="K35" s="20">
        <f t="shared" si="3"/>
        <v>42</v>
      </c>
      <c r="L35" s="20">
        <f t="shared" si="4"/>
        <v>43</v>
      </c>
      <c r="M35" s="20">
        <f t="shared" si="5"/>
        <v>44</v>
      </c>
      <c r="N35" s="20">
        <f t="shared" si="6"/>
        <v>45</v>
      </c>
      <c r="O35" s="20">
        <f t="shared" si="7"/>
        <v>46</v>
      </c>
      <c r="P35" s="20"/>
    </row>
    <row r="36" spans="1:16" ht="18.75">
      <c r="A36" s="5">
        <v>1721</v>
      </c>
      <c r="B36" s="5">
        <v>1</v>
      </c>
      <c r="C36" s="5">
        <v>16</v>
      </c>
      <c r="D36" s="14">
        <v>1721</v>
      </c>
      <c r="E36" s="1">
        <v>1</v>
      </c>
      <c r="F36" s="1">
        <v>27</v>
      </c>
      <c r="G36" s="16" t="s">
        <v>23</v>
      </c>
      <c r="H36" s="9">
        <f t="shared" si="0"/>
        <v>295</v>
      </c>
      <c r="I36" s="20">
        <f t="shared" si="1"/>
        <v>296</v>
      </c>
      <c r="J36" s="20">
        <f t="shared" si="2"/>
        <v>297</v>
      </c>
      <c r="K36" s="20">
        <f t="shared" si="3"/>
        <v>298</v>
      </c>
      <c r="L36" s="20">
        <f t="shared" si="4"/>
        <v>299</v>
      </c>
      <c r="M36" s="22">
        <f t="shared" si="5"/>
        <v>300</v>
      </c>
      <c r="N36" s="20">
        <f t="shared" si="6"/>
        <v>301</v>
      </c>
      <c r="O36" s="20">
        <f t="shared" si="7"/>
        <v>302</v>
      </c>
      <c r="P36" s="20"/>
    </row>
    <row r="37" spans="1:16" ht="18.75">
      <c r="A37" s="5">
        <v>1855</v>
      </c>
      <c r="B37" s="5">
        <v>1</v>
      </c>
      <c r="C37" s="5">
        <v>15</v>
      </c>
      <c r="D37" s="14">
        <v>1855</v>
      </c>
      <c r="E37" s="1">
        <v>1</v>
      </c>
      <c r="F37" s="1">
        <v>27</v>
      </c>
      <c r="G37" s="16" t="s">
        <v>41</v>
      </c>
      <c r="H37" s="8">
        <f aca="true" t="shared" si="8" ref="H37:H70">2016-D37</f>
        <v>161</v>
      </c>
      <c r="I37" s="20">
        <f aca="true" t="shared" si="9" ref="I37:I70">2017-D37</f>
        <v>162</v>
      </c>
      <c r="J37" s="20">
        <f aca="true" t="shared" si="10" ref="J37:J70">2018-D37</f>
        <v>163</v>
      </c>
      <c r="K37" s="20">
        <f t="shared" si="3"/>
        <v>164</v>
      </c>
      <c r="L37" s="20">
        <f t="shared" si="4"/>
        <v>165</v>
      </c>
      <c r="M37" s="20">
        <f t="shared" si="5"/>
        <v>166</v>
      </c>
      <c r="N37" s="20">
        <f t="shared" si="6"/>
        <v>167</v>
      </c>
      <c r="O37" s="20">
        <f t="shared" si="7"/>
        <v>168</v>
      </c>
      <c r="P37" s="20"/>
    </row>
    <row r="38" spans="1:16" ht="18.75">
      <c r="A38" s="5">
        <v>1752</v>
      </c>
      <c r="B38" s="5">
        <v>1</v>
      </c>
      <c r="C38" s="5">
        <v>18</v>
      </c>
      <c r="D38" s="14">
        <v>1752</v>
      </c>
      <c r="E38" s="1">
        <v>1</v>
      </c>
      <c r="F38" s="1">
        <v>29</v>
      </c>
      <c r="G38" s="16" t="s">
        <v>30</v>
      </c>
      <c r="H38" s="8">
        <f t="shared" si="8"/>
        <v>264</v>
      </c>
      <c r="I38" s="21">
        <f t="shared" si="9"/>
        <v>265</v>
      </c>
      <c r="J38" s="20">
        <f t="shared" si="10"/>
        <v>266</v>
      </c>
      <c r="K38" s="20">
        <f t="shared" si="3"/>
        <v>267</v>
      </c>
      <c r="L38" s="20">
        <f t="shared" si="4"/>
        <v>268</v>
      </c>
      <c r="M38" s="20">
        <f t="shared" si="5"/>
        <v>269</v>
      </c>
      <c r="N38" s="20">
        <f t="shared" si="6"/>
        <v>270</v>
      </c>
      <c r="O38" s="20">
        <f t="shared" si="7"/>
        <v>271</v>
      </c>
      <c r="P38" s="20"/>
    </row>
    <row r="39" spans="1:16" ht="18.75">
      <c r="A39" s="5">
        <v>1863</v>
      </c>
      <c r="B39" s="5">
        <v>1</v>
      </c>
      <c r="C39" s="5">
        <v>17</v>
      </c>
      <c r="D39" s="14">
        <v>1863</v>
      </c>
      <c r="E39" s="1">
        <v>1</v>
      </c>
      <c r="F39" s="1">
        <v>29</v>
      </c>
      <c r="G39" s="17" t="s">
        <v>25</v>
      </c>
      <c r="H39" s="8">
        <f t="shared" si="8"/>
        <v>153</v>
      </c>
      <c r="I39" s="20">
        <f t="shared" si="9"/>
        <v>154</v>
      </c>
      <c r="J39" s="29">
        <f t="shared" si="10"/>
        <v>155</v>
      </c>
      <c r="K39" s="20">
        <f t="shared" si="3"/>
        <v>156</v>
      </c>
      <c r="L39" s="20">
        <f t="shared" si="4"/>
        <v>157</v>
      </c>
      <c r="M39" s="20">
        <f t="shared" si="5"/>
        <v>158</v>
      </c>
      <c r="N39" s="20">
        <f t="shared" si="6"/>
        <v>159</v>
      </c>
      <c r="O39" s="24">
        <f t="shared" si="7"/>
        <v>160</v>
      </c>
      <c r="P39" s="20"/>
    </row>
    <row r="40" spans="1:16" ht="18.75">
      <c r="A40" s="4" t="s">
        <v>75</v>
      </c>
      <c r="B40" s="5">
        <v>1</v>
      </c>
      <c r="C40" s="5">
        <v>20</v>
      </c>
      <c r="D40" s="14">
        <v>1798</v>
      </c>
      <c r="E40" s="1">
        <v>1</v>
      </c>
      <c r="F40" s="1">
        <v>31</v>
      </c>
      <c r="G40" s="18" t="s">
        <v>42</v>
      </c>
      <c r="H40" s="8">
        <f t="shared" si="8"/>
        <v>218</v>
      </c>
      <c r="I40" s="20">
        <f t="shared" si="9"/>
        <v>219</v>
      </c>
      <c r="J40" s="21">
        <f t="shared" si="10"/>
        <v>220</v>
      </c>
      <c r="K40" s="20">
        <f t="shared" si="3"/>
        <v>221</v>
      </c>
      <c r="L40" s="20">
        <f t="shared" si="4"/>
        <v>222</v>
      </c>
      <c r="M40" s="20">
        <f t="shared" si="5"/>
        <v>223</v>
      </c>
      <c r="N40" s="20">
        <f t="shared" si="6"/>
        <v>224</v>
      </c>
      <c r="O40" s="21">
        <f t="shared" si="7"/>
        <v>225</v>
      </c>
      <c r="P40" s="20"/>
    </row>
    <row r="41" spans="1:16" ht="18.75">
      <c r="A41" s="4" t="s">
        <v>115</v>
      </c>
      <c r="B41" s="5"/>
      <c r="C41" s="5"/>
      <c r="D41" s="14">
        <v>1899</v>
      </c>
      <c r="E41" s="1">
        <v>2</v>
      </c>
      <c r="F41" s="1">
        <v>0</v>
      </c>
      <c r="G41" s="16" t="s">
        <v>6</v>
      </c>
      <c r="H41" s="8">
        <f t="shared" si="8"/>
        <v>117</v>
      </c>
      <c r="I41" s="20">
        <f t="shared" si="9"/>
        <v>118</v>
      </c>
      <c r="J41" s="20">
        <f t="shared" si="10"/>
        <v>119</v>
      </c>
      <c r="K41" s="21">
        <f t="shared" si="3"/>
        <v>120</v>
      </c>
      <c r="L41" s="20">
        <f t="shared" si="4"/>
        <v>121</v>
      </c>
      <c r="M41" s="20">
        <f t="shared" si="5"/>
        <v>122</v>
      </c>
      <c r="N41" s="20">
        <f t="shared" si="6"/>
        <v>123</v>
      </c>
      <c r="O41" s="20">
        <f t="shared" si="7"/>
        <v>124</v>
      </c>
      <c r="P41" s="22">
        <f>2024-D41</f>
        <v>125</v>
      </c>
    </row>
    <row r="42" spans="1:16" ht="18.75">
      <c r="A42" s="5">
        <v>1711</v>
      </c>
      <c r="B42" s="5">
        <v>2</v>
      </c>
      <c r="C42" s="5">
        <v>3</v>
      </c>
      <c r="D42" s="14">
        <v>1711</v>
      </c>
      <c r="E42" s="1">
        <v>2</v>
      </c>
      <c r="F42" s="1">
        <v>14</v>
      </c>
      <c r="G42" s="16" t="s">
        <v>47</v>
      </c>
      <c r="H42" s="8">
        <f t="shared" si="8"/>
        <v>305</v>
      </c>
      <c r="I42" s="20">
        <f t="shared" si="9"/>
        <v>306</v>
      </c>
      <c r="J42" s="20">
        <f t="shared" si="10"/>
        <v>307</v>
      </c>
      <c r="K42" s="20">
        <f t="shared" si="3"/>
        <v>308</v>
      </c>
      <c r="L42" s="20">
        <f t="shared" si="4"/>
        <v>309</v>
      </c>
      <c r="M42" s="22">
        <f t="shared" si="5"/>
        <v>310</v>
      </c>
      <c r="N42" s="20">
        <f t="shared" si="6"/>
        <v>311</v>
      </c>
      <c r="O42" s="20">
        <f t="shared" si="7"/>
        <v>312</v>
      </c>
      <c r="P42" s="20"/>
    </row>
    <row r="43" spans="1:16" ht="18.75">
      <c r="A43" s="5">
        <v>1786</v>
      </c>
      <c r="B43" s="5">
        <v>2</v>
      </c>
      <c r="C43" s="5">
        <v>11</v>
      </c>
      <c r="D43" s="14">
        <v>1786</v>
      </c>
      <c r="E43" s="1">
        <v>2</v>
      </c>
      <c r="F43" s="1">
        <v>22</v>
      </c>
      <c r="G43" s="16" t="s">
        <v>46</v>
      </c>
      <c r="H43" s="12">
        <f t="shared" si="8"/>
        <v>230</v>
      </c>
      <c r="I43" s="20">
        <f t="shared" si="9"/>
        <v>231</v>
      </c>
      <c r="J43" s="20">
        <f t="shared" si="10"/>
        <v>232</v>
      </c>
      <c r="K43" s="20">
        <f t="shared" si="3"/>
        <v>233</v>
      </c>
      <c r="L43" s="20">
        <f t="shared" si="4"/>
        <v>234</v>
      </c>
      <c r="M43" s="20">
        <f t="shared" si="5"/>
        <v>235</v>
      </c>
      <c r="N43" s="20">
        <f t="shared" si="6"/>
        <v>236</v>
      </c>
      <c r="O43" s="20">
        <f t="shared" si="7"/>
        <v>237</v>
      </c>
      <c r="P43" s="20"/>
    </row>
    <row r="44" spans="1:16" ht="18.75">
      <c r="A44" s="5">
        <v>1776</v>
      </c>
      <c r="B44" s="5">
        <v>2</v>
      </c>
      <c r="C44" s="5">
        <v>16</v>
      </c>
      <c r="D44" s="14">
        <v>1776</v>
      </c>
      <c r="E44" s="1">
        <v>2</v>
      </c>
      <c r="F44" s="1">
        <v>27</v>
      </c>
      <c r="G44" s="16" t="s">
        <v>40</v>
      </c>
      <c r="H44" s="9">
        <f t="shared" si="8"/>
        <v>240</v>
      </c>
      <c r="I44" s="20">
        <f t="shared" si="9"/>
        <v>241</v>
      </c>
      <c r="J44" s="20">
        <f t="shared" si="10"/>
        <v>242</v>
      </c>
      <c r="K44" s="20">
        <f t="shared" si="3"/>
        <v>243</v>
      </c>
      <c r="L44" s="20">
        <f t="shared" si="4"/>
        <v>244</v>
      </c>
      <c r="M44" s="22">
        <f t="shared" si="5"/>
        <v>245</v>
      </c>
      <c r="N44" s="20">
        <f t="shared" si="6"/>
        <v>246</v>
      </c>
      <c r="O44" s="20">
        <f t="shared" si="7"/>
        <v>247</v>
      </c>
      <c r="P44" s="20"/>
    </row>
    <row r="45" spans="1:17" ht="18.75">
      <c r="A45" s="5">
        <v>1855</v>
      </c>
      <c r="B45" s="5">
        <v>2</v>
      </c>
      <c r="C45" s="5">
        <v>15</v>
      </c>
      <c r="D45" s="14">
        <v>1855</v>
      </c>
      <c r="E45" s="1">
        <v>2</v>
      </c>
      <c r="F45" s="1">
        <v>27</v>
      </c>
      <c r="G45" s="17" t="s">
        <v>26</v>
      </c>
      <c r="H45" s="8">
        <f t="shared" si="8"/>
        <v>161</v>
      </c>
      <c r="I45" s="20">
        <f t="shared" si="9"/>
        <v>162</v>
      </c>
      <c r="J45" s="20">
        <f t="shared" si="10"/>
        <v>163</v>
      </c>
      <c r="K45" s="20">
        <f t="shared" si="3"/>
        <v>164</v>
      </c>
      <c r="L45" s="20">
        <f t="shared" si="4"/>
        <v>165</v>
      </c>
      <c r="M45" s="20">
        <f t="shared" si="5"/>
        <v>166</v>
      </c>
      <c r="N45" s="20">
        <f t="shared" si="6"/>
        <v>167</v>
      </c>
      <c r="O45" s="20">
        <f t="shared" si="7"/>
        <v>168</v>
      </c>
      <c r="P45" s="20"/>
      <c r="Q45" s="23">
        <f>2025-D45</f>
        <v>170</v>
      </c>
    </row>
    <row r="46" spans="1:16" ht="18.75">
      <c r="A46" s="5">
        <v>1862</v>
      </c>
      <c r="B46" s="5">
        <v>2</v>
      </c>
      <c r="C46" s="5">
        <v>18</v>
      </c>
      <c r="D46" s="14">
        <v>1862</v>
      </c>
      <c r="E46" s="1">
        <v>3</v>
      </c>
      <c r="F46" s="1">
        <v>2</v>
      </c>
      <c r="G46" s="16" t="s">
        <v>21</v>
      </c>
      <c r="H46" s="8">
        <f t="shared" si="8"/>
        <v>154</v>
      </c>
      <c r="I46" s="21">
        <f t="shared" si="9"/>
        <v>155</v>
      </c>
      <c r="J46" s="20">
        <f t="shared" si="10"/>
        <v>156</v>
      </c>
      <c r="K46" s="20">
        <f t="shared" si="3"/>
        <v>157</v>
      </c>
      <c r="L46" s="20">
        <f t="shared" si="4"/>
        <v>158</v>
      </c>
      <c r="M46" s="20">
        <f t="shared" si="5"/>
        <v>159</v>
      </c>
      <c r="N46" s="20">
        <f t="shared" si="6"/>
        <v>160</v>
      </c>
      <c r="O46" s="20">
        <f t="shared" si="7"/>
        <v>161</v>
      </c>
      <c r="P46" s="20"/>
    </row>
    <row r="47" spans="1:16" ht="18.75">
      <c r="A47" s="4" t="s">
        <v>77</v>
      </c>
      <c r="B47" s="5">
        <v>3</v>
      </c>
      <c r="C47" s="5">
        <v>9</v>
      </c>
      <c r="D47" s="14">
        <v>1802</v>
      </c>
      <c r="E47" s="1">
        <v>3</v>
      </c>
      <c r="F47" s="1">
        <v>21</v>
      </c>
      <c r="G47" s="17" t="s">
        <v>20</v>
      </c>
      <c r="H47" s="8">
        <f t="shared" si="8"/>
        <v>214</v>
      </c>
      <c r="I47" s="21">
        <f t="shared" si="9"/>
        <v>215</v>
      </c>
      <c r="J47" s="20">
        <f t="shared" si="10"/>
        <v>216</v>
      </c>
      <c r="K47" s="20">
        <f t="shared" si="3"/>
        <v>217</v>
      </c>
      <c r="L47" s="20">
        <f t="shared" si="4"/>
        <v>218</v>
      </c>
      <c r="M47" s="20">
        <f t="shared" si="5"/>
        <v>219</v>
      </c>
      <c r="N47" s="20">
        <f t="shared" si="6"/>
        <v>220</v>
      </c>
      <c r="O47" s="20">
        <f t="shared" si="7"/>
        <v>221</v>
      </c>
      <c r="P47" s="20"/>
    </row>
    <row r="48" spans="1:16" ht="18.75">
      <c r="A48" s="4" t="s">
        <v>120</v>
      </c>
      <c r="B48" s="5"/>
      <c r="C48" s="5"/>
      <c r="D48" s="14">
        <v>1913</v>
      </c>
      <c r="E48" s="1">
        <v>3</v>
      </c>
      <c r="F48" s="1">
        <v>23</v>
      </c>
      <c r="G48" s="16" t="s">
        <v>4</v>
      </c>
      <c r="H48" s="8">
        <f t="shared" si="8"/>
        <v>103</v>
      </c>
      <c r="I48" s="20">
        <f t="shared" si="9"/>
        <v>104</v>
      </c>
      <c r="J48" s="20">
        <f t="shared" si="10"/>
        <v>105</v>
      </c>
      <c r="K48" s="20">
        <f t="shared" si="3"/>
        <v>106</v>
      </c>
      <c r="L48" s="20">
        <f t="shared" si="4"/>
        <v>107</v>
      </c>
      <c r="M48" s="20">
        <f t="shared" si="5"/>
        <v>108</v>
      </c>
      <c r="N48" s="20">
        <f t="shared" si="6"/>
        <v>109</v>
      </c>
      <c r="O48" s="23">
        <f t="shared" si="7"/>
        <v>110</v>
      </c>
      <c r="P48" s="20"/>
    </row>
    <row r="49" spans="1:16" ht="18.75">
      <c r="A49" s="4"/>
      <c r="B49" s="5"/>
      <c r="C49" s="5"/>
      <c r="D49" s="14">
        <v>1973</v>
      </c>
      <c r="E49" s="1">
        <v>4</v>
      </c>
      <c r="F49" s="1">
        <v>13</v>
      </c>
      <c r="G49" s="16" t="s">
        <v>140</v>
      </c>
      <c r="H49" s="8">
        <f t="shared" si="8"/>
        <v>43</v>
      </c>
      <c r="I49" s="20">
        <f t="shared" si="9"/>
        <v>44</v>
      </c>
      <c r="J49" s="20">
        <f t="shared" si="10"/>
        <v>45</v>
      </c>
      <c r="K49" s="20">
        <f t="shared" si="3"/>
        <v>46</v>
      </c>
      <c r="L49" s="20">
        <f t="shared" si="4"/>
        <v>47</v>
      </c>
      <c r="M49" s="20">
        <f t="shared" si="5"/>
        <v>48</v>
      </c>
      <c r="N49" s="20">
        <f t="shared" si="6"/>
        <v>49</v>
      </c>
      <c r="O49" s="22">
        <f t="shared" si="7"/>
        <v>50</v>
      </c>
      <c r="P49" s="20"/>
    </row>
    <row r="50" spans="1:16" ht="18.75">
      <c r="A50" s="5">
        <v>1848</v>
      </c>
      <c r="B50" s="5"/>
      <c r="C50" s="5"/>
      <c r="D50" s="14">
        <v>1848</v>
      </c>
      <c r="E50" s="1">
        <v>4</v>
      </c>
      <c r="F50" s="1">
        <v>14</v>
      </c>
      <c r="G50" s="17" t="s">
        <v>67</v>
      </c>
      <c r="H50" s="8">
        <f t="shared" si="8"/>
        <v>168</v>
      </c>
      <c r="I50" s="20">
        <f t="shared" si="9"/>
        <v>169</v>
      </c>
      <c r="J50" s="21">
        <f t="shared" si="10"/>
        <v>170</v>
      </c>
      <c r="K50" s="20">
        <f t="shared" si="3"/>
        <v>171</v>
      </c>
      <c r="L50" s="20">
        <f t="shared" si="4"/>
        <v>172</v>
      </c>
      <c r="M50" s="20">
        <f t="shared" si="5"/>
        <v>173</v>
      </c>
      <c r="N50" s="20">
        <f t="shared" si="6"/>
        <v>174</v>
      </c>
      <c r="O50" s="21">
        <f t="shared" si="7"/>
        <v>175</v>
      </c>
      <c r="P50" s="20"/>
    </row>
    <row r="51" spans="1:16" ht="18.75">
      <c r="A51" s="5">
        <v>1783</v>
      </c>
      <c r="B51" s="5">
        <v>4</v>
      </c>
      <c r="C51" s="5">
        <v>13</v>
      </c>
      <c r="D51" s="14">
        <v>1783</v>
      </c>
      <c r="E51" s="1">
        <v>4</v>
      </c>
      <c r="F51" s="1">
        <v>24</v>
      </c>
      <c r="G51" s="17" t="s">
        <v>34</v>
      </c>
      <c r="H51" s="8">
        <f t="shared" si="8"/>
        <v>233</v>
      </c>
      <c r="I51" s="20">
        <f t="shared" si="9"/>
        <v>234</v>
      </c>
      <c r="J51" s="20">
        <f t="shared" si="10"/>
        <v>235</v>
      </c>
      <c r="K51" s="20">
        <f t="shared" si="3"/>
        <v>236</v>
      </c>
      <c r="L51" s="20">
        <f t="shared" si="4"/>
        <v>237</v>
      </c>
      <c r="M51" s="20">
        <f t="shared" si="5"/>
        <v>238</v>
      </c>
      <c r="N51" s="20">
        <f t="shared" si="6"/>
        <v>239</v>
      </c>
      <c r="O51" s="24">
        <f t="shared" si="7"/>
        <v>240</v>
      </c>
      <c r="P51" s="20"/>
    </row>
    <row r="52" spans="1:16" ht="18.75">
      <c r="A52" s="4" t="s">
        <v>121</v>
      </c>
      <c r="B52" s="5"/>
      <c r="C52" s="5"/>
      <c r="D52" s="14">
        <v>1910</v>
      </c>
      <c r="E52" s="1">
        <v>4</v>
      </c>
      <c r="F52" s="1">
        <v>25</v>
      </c>
      <c r="G52" s="16" t="s">
        <v>50</v>
      </c>
      <c r="H52" s="8">
        <f t="shared" si="8"/>
        <v>106</v>
      </c>
      <c r="I52" s="20">
        <f t="shared" si="9"/>
        <v>107</v>
      </c>
      <c r="J52" s="20">
        <f t="shared" si="10"/>
        <v>108</v>
      </c>
      <c r="K52" s="20">
        <f t="shared" si="3"/>
        <v>109</v>
      </c>
      <c r="L52" s="21">
        <f t="shared" si="4"/>
        <v>110</v>
      </c>
      <c r="M52" s="20">
        <f t="shared" si="5"/>
        <v>111</v>
      </c>
      <c r="N52" s="20">
        <f t="shared" si="6"/>
        <v>112</v>
      </c>
      <c r="O52" s="20">
        <f t="shared" si="7"/>
        <v>113</v>
      </c>
      <c r="P52" s="20"/>
    </row>
    <row r="53" spans="1:16" ht="18.75">
      <c r="A53" s="5">
        <v>1708</v>
      </c>
      <c r="B53" s="5">
        <v>4</v>
      </c>
      <c r="C53" s="5">
        <v>23</v>
      </c>
      <c r="D53" s="14">
        <v>1708</v>
      </c>
      <c r="E53" s="1">
        <v>5</v>
      </c>
      <c r="F53" s="1">
        <v>4</v>
      </c>
      <c r="G53" s="17" t="s">
        <v>36</v>
      </c>
      <c r="H53" s="8">
        <f t="shared" si="8"/>
        <v>308</v>
      </c>
      <c r="I53" s="20">
        <f t="shared" si="9"/>
        <v>309</v>
      </c>
      <c r="J53" s="21">
        <f t="shared" si="10"/>
        <v>310</v>
      </c>
      <c r="K53" s="20">
        <f t="shared" si="3"/>
        <v>311</v>
      </c>
      <c r="L53" s="20">
        <f t="shared" si="4"/>
        <v>312</v>
      </c>
      <c r="M53" s="20">
        <f t="shared" si="5"/>
        <v>313</v>
      </c>
      <c r="N53" s="20">
        <f t="shared" si="6"/>
        <v>314</v>
      </c>
      <c r="O53" s="21">
        <f t="shared" si="7"/>
        <v>315</v>
      </c>
      <c r="P53" s="20"/>
    </row>
    <row r="54" spans="1:16" ht="18.75">
      <c r="A54" s="5">
        <v>1789</v>
      </c>
      <c r="B54" s="5">
        <v>4</v>
      </c>
      <c r="C54" s="5">
        <v>24</v>
      </c>
      <c r="D54" s="14">
        <v>1789</v>
      </c>
      <c r="E54" s="1">
        <v>5</v>
      </c>
      <c r="F54" s="1">
        <v>5</v>
      </c>
      <c r="G54" s="16" t="s">
        <v>39</v>
      </c>
      <c r="H54" s="8">
        <f t="shared" si="8"/>
        <v>227</v>
      </c>
      <c r="I54" s="20">
        <f t="shared" si="9"/>
        <v>228</v>
      </c>
      <c r="J54" s="20">
        <f t="shared" si="10"/>
        <v>229</v>
      </c>
      <c r="K54" s="33">
        <f t="shared" si="3"/>
        <v>230</v>
      </c>
      <c r="L54" s="20">
        <f t="shared" si="4"/>
        <v>231</v>
      </c>
      <c r="M54" s="20">
        <f t="shared" si="5"/>
        <v>232</v>
      </c>
      <c r="N54" s="20">
        <f t="shared" si="6"/>
        <v>233</v>
      </c>
      <c r="O54" s="20">
        <f t="shared" si="7"/>
        <v>234</v>
      </c>
      <c r="P54" s="23">
        <f>2024-D54</f>
        <v>235</v>
      </c>
    </row>
    <row r="55" spans="1:16" ht="18.75">
      <c r="A55" s="5">
        <v>1757</v>
      </c>
      <c r="B55" s="5">
        <v>5</v>
      </c>
      <c r="C55" s="5">
        <v>7</v>
      </c>
      <c r="D55" s="14">
        <v>1757</v>
      </c>
      <c r="E55" s="1">
        <v>5</v>
      </c>
      <c r="F55" s="1">
        <v>18</v>
      </c>
      <c r="G55" s="16" t="s">
        <v>45</v>
      </c>
      <c r="H55" s="8">
        <f t="shared" si="8"/>
        <v>259</v>
      </c>
      <c r="I55" s="33">
        <f t="shared" si="9"/>
        <v>260</v>
      </c>
      <c r="J55" s="20">
        <f t="shared" si="10"/>
        <v>261</v>
      </c>
      <c r="K55" s="20">
        <f t="shared" si="3"/>
        <v>262</v>
      </c>
      <c r="L55" s="20">
        <f t="shared" si="4"/>
        <v>263</v>
      </c>
      <c r="M55" s="20">
        <f t="shared" si="5"/>
        <v>264</v>
      </c>
      <c r="N55" s="20">
        <f t="shared" si="6"/>
        <v>265</v>
      </c>
      <c r="O55" s="20">
        <f t="shared" si="7"/>
        <v>266</v>
      </c>
      <c r="P55" s="20"/>
    </row>
    <row r="56" spans="1:16" ht="18.75">
      <c r="A56" s="4" t="s">
        <v>138</v>
      </c>
      <c r="B56" s="5">
        <v>5</v>
      </c>
      <c r="C56" s="5">
        <v>14</v>
      </c>
      <c r="D56" s="14">
        <v>1861</v>
      </c>
      <c r="E56" s="1">
        <v>5</v>
      </c>
      <c r="F56" s="1">
        <v>28</v>
      </c>
      <c r="G56" s="16" t="s">
        <v>139</v>
      </c>
      <c r="H56" s="8">
        <f>2016-D56</f>
        <v>155</v>
      </c>
      <c r="I56" s="20">
        <f>2017-D56</f>
        <v>156</v>
      </c>
      <c r="J56" s="20">
        <f>2018-D56</f>
        <v>157</v>
      </c>
      <c r="K56" s="20">
        <f>2019-D56</f>
        <v>158</v>
      </c>
      <c r="L56" s="20">
        <f t="shared" si="4"/>
        <v>159</v>
      </c>
      <c r="M56" s="22">
        <f t="shared" si="5"/>
        <v>160</v>
      </c>
      <c r="N56" s="20">
        <f>2022-D56</f>
        <v>161</v>
      </c>
      <c r="O56" s="20">
        <f t="shared" si="7"/>
        <v>162</v>
      </c>
      <c r="P56" s="20"/>
    </row>
    <row r="57" spans="1:16" ht="39.75">
      <c r="A57" s="5">
        <v>1759</v>
      </c>
      <c r="B57" s="5">
        <v>5</v>
      </c>
      <c r="C57" s="5">
        <v>20</v>
      </c>
      <c r="D57" s="14">
        <v>1759</v>
      </c>
      <c r="E57" s="1">
        <v>6</v>
      </c>
      <c r="F57" s="1">
        <v>2</v>
      </c>
      <c r="G57" s="19" t="s">
        <v>89</v>
      </c>
      <c r="H57" s="8">
        <f>2016-D57</f>
        <v>257</v>
      </c>
      <c r="I57" s="20">
        <f>2017-D57</f>
        <v>258</v>
      </c>
      <c r="J57" s="20">
        <f>2018-D57</f>
        <v>259</v>
      </c>
      <c r="K57" s="21">
        <f>2019-D57</f>
        <v>260</v>
      </c>
      <c r="L57" s="20">
        <f>2020-D57</f>
        <v>261</v>
      </c>
      <c r="M57" s="20">
        <f>2021-D57</f>
        <v>262</v>
      </c>
      <c r="N57" s="20">
        <f t="shared" si="6"/>
        <v>263</v>
      </c>
      <c r="O57" s="20">
        <f t="shared" si="7"/>
        <v>264</v>
      </c>
      <c r="P57" s="21">
        <f>2024-D57</f>
        <v>265</v>
      </c>
    </row>
    <row r="58" spans="1:16" ht="27">
      <c r="A58" s="5">
        <v>1769</v>
      </c>
      <c r="B58" s="5">
        <v>5</v>
      </c>
      <c r="C58" s="5">
        <v>22</v>
      </c>
      <c r="D58" s="14">
        <v>1769</v>
      </c>
      <c r="E58" s="1">
        <v>6</v>
      </c>
      <c r="F58" s="1">
        <v>4</v>
      </c>
      <c r="G58" s="19" t="s">
        <v>97</v>
      </c>
      <c r="H58" s="8">
        <f t="shared" si="8"/>
        <v>247</v>
      </c>
      <c r="I58" s="20">
        <f t="shared" si="9"/>
        <v>248</v>
      </c>
      <c r="J58" s="20">
        <f t="shared" si="10"/>
        <v>249</v>
      </c>
      <c r="K58" s="21">
        <f t="shared" si="3"/>
        <v>250</v>
      </c>
      <c r="L58" s="20">
        <f t="shared" si="4"/>
        <v>251</v>
      </c>
      <c r="M58" s="20">
        <f t="shared" si="5"/>
        <v>252</v>
      </c>
      <c r="N58" s="20">
        <f t="shared" si="6"/>
        <v>253</v>
      </c>
      <c r="O58" s="20">
        <f t="shared" si="7"/>
        <v>254</v>
      </c>
      <c r="P58" s="21">
        <f>2024-D58</f>
        <v>255</v>
      </c>
    </row>
    <row r="59" spans="1:17" ht="18.75">
      <c r="A59" s="4" t="s">
        <v>116</v>
      </c>
      <c r="B59" s="5"/>
      <c r="C59" s="5"/>
      <c r="D59" s="14">
        <v>1975</v>
      </c>
      <c r="E59" s="1">
        <v>6</v>
      </c>
      <c r="F59" s="1">
        <v>6</v>
      </c>
      <c r="G59" s="16" t="s">
        <v>15</v>
      </c>
      <c r="H59" s="8">
        <f>2016-D59</f>
        <v>41</v>
      </c>
      <c r="I59" s="20">
        <f>2017-D59</f>
        <v>42</v>
      </c>
      <c r="J59" s="20">
        <f>2018-D59</f>
        <v>43</v>
      </c>
      <c r="K59" s="20">
        <f>2019-D59</f>
        <v>44</v>
      </c>
      <c r="L59" s="22">
        <f>2020-D59</f>
        <v>45</v>
      </c>
      <c r="M59" s="20">
        <f>2021-D59</f>
        <v>46</v>
      </c>
      <c r="N59" s="20">
        <f t="shared" si="6"/>
        <v>47</v>
      </c>
      <c r="O59" s="20">
        <f t="shared" si="7"/>
        <v>48</v>
      </c>
      <c r="P59" s="20"/>
      <c r="Q59" s="22">
        <f>2025-D59</f>
        <v>50</v>
      </c>
    </row>
    <row r="60" spans="1:16" ht="18.75">
      <c r="A60" s="5">
        <v>1759</v>
      </c>
      <c r="B60" s="5">
        <v>6</v>
      </c>
      <c r="C60" s="5">
        <v>9</v>
      </c>
      <c r="D60" s="14">
        <v>1759</v>
      </c>
      <c r="E60" s="1">
        <v>6</v>
      </c>
      <c r="F60" s="1">
        <v>20</v>
      </c>
      <c r="G60" s="16" t="s">
        <v>37</v>
      </c>
      <c r="H60" s="8">
        <f t="shared" si="8"/>
        <v>257</v>
      </c>
      <c r="I60" s="20">
        <f t="shared" si="9"/>
        <v>258</v>
      </c>
      <c r="J60" s="20">
        <f t="shared" si="10"/>
        <v>259</v>
      </c>
      <c r="K60" s="33">
        <f t="shared" si="3"/>
        <v>260</v>
      </c>
      <c r="L60" s="20">
        <f t="shared" si="4"/>
        <v>261</v>
      </c>
      <c r="M60" s="20">
        <f t="shared" si="5"/>
        <v>262</v>
      </c>
      <c r="N60" s="20">
        <f t="shared" si="6"/>
        <v>263</v>
      </c>
      <c r="O60" s="20">
        <f t="shared" si="7"/>
        <v>264</v>
      </c>
      <c r="P60" s="23">
        <f>2024-D60</f>
        <v>265</v>
      </c>
    </row>
    <row r="61" spans="1:16" ht="18.75">
      <c r="A61" s="4" t="s">
        <v>76</v>
      </c>
      <c r="B61" s="5">
        <v>6</v>
      </c>
      <c r="C61" s="5">
        <v>10</v>
      </c>
      <c r="D61" s="14">
        <v>1800</v>
      </c>
      <c r="E61" s="1">
        <v>6</v>
      </c>
      <c r="F61" s="1">
        <v>21</v>
      </c>
      <c r="G61" s="16" t="s">
        <v>43</v>
      </c>
      <c r="H61" s="8">
        <f t="shared" si="8"/>
        <v>216</v>
      </c>
      <c r="I61" s="20">
        <f t="shared" si="9"/>
        <v>217</v>
      </c>
      <c r="J61" s="20">
        <f t="shared" si="10"/>
        <v>218</v>
      </c>
      <c r="K61" s="20">
        <f t="shared" si="3"/>
        <v>219</v>
      </c>
      <c r="L61" s="21">
        <f t="shared" si="4"/>
        <v>220</v>
      </c>
      <c r="M61" s="20">
        <f t="shared" si="5"/>
        <v>221</v>
      </c>
      <c r="N61" s="20">
        <f t="shared" si="6"/>
        <v>222</v>
      </c>
      <c r="O61" s="20">
        <f t="shared" si="7"/>
        <v>223</v>
      </c>
      <c r="P61" s="20"/>
    </row>
    <row r="62" spans="1:16" ht="18.75">
      <c r="A62" s="5">
        <v>1793</v>
      </c>
      <c r="B62" s="5">
        <v>6</v>
      </c>
      <c r="C62" s="5">
        <v>14</v>
      </c>
      <c r="D62" s="14">
        <v>1793</v>
      </c>
      <c r="E62" s="1">
        <v>6</v>
      </c>
      <c r="F62" s="1">
        <v>25</v>
      </c>
      <c r="G62" s="17" t="s">
        <v>70</v>
      </c>
      <c r="H62" s="8">
        <f t="shared" si="8"/>
        <v>223</v>
      </c>
      <c r="I62" s="20">
        <f t="shared" si="9"/>
        <v>224</v>
      </c>
      <c r="J62" s="21">
        <f t="shared" si="10"/>
        <v>225</v>
      </c>
      <c r="K62" s="20">
        <f t="shared" si="3"/>
        <v>226</v>
      </c>
      <c r="L62" s="20">
        <f t="shared" si="4"/>
        <v>227</v>
      </c>
      <c r="M62" s="20">
        <f t="shared" si="5"/>
        <v>228</v>
      </c>
      <c r="N62" s="20">
        <f t="shared" si="6"/>
        <v>229</v>
      </c>
      <c r="O62" s="22">
        <f t="shared" si="7"/>
        <v>230</v>
      </c>
      <c r="P62" s="20"/>
    </row>
    <row r="63" spans="1:16" ht="18.75">
      <c r="A63" s="5">
        <v>1744</v>
      </c>
      <c r="B63" s="5">
        <v>6</v>
      </c>
      <c r="C63" s="5">
        <v>23</v>
      </c>
      <c r="D63" s="14">
        <v>1744</v>
      </c>
      <c r="E63" s="1">
        <v>7</v>
      </c>
      <c r="F63" s="1">
        <v>4</v>
      </c>
      <c r="G63" s="16" t="s">
        <v>38</v>
      </c>
      <c r="H63" s="8">
        <f t="shared" si="8"/>
        <v>272</v>
      </c>
      <c r="I63" s="20">
        <f t="shared" si="9"/>
        <v>273</v>
      </c>
      <c r="J63" s="20">
        <f t="shared" si="10"/>
        <v>274</v>
      </c>
      <c r="K63" s="21">
        <f t="shared" si="3"/>
        <v>275</v>
      </c>
      <c r="L63" s="20">
        <f t="shared" si="4"/>
        <v>276</v>
      </c>
      <c r="M63" s="20">
        <f t="shared" si="5"/>
        <v>277</v>
      </c>
      <c r="N63" s="20">
        <f t="shared" si="6"/>
        <v>278</v>
      </c>
      <c r="O63" s="20">
        <f t="shared" si="7"/>
        <v>279</v>
      </c>
      <c r="P63" s="22">
        <f>2024-D63</f>
        <v>280</v>
      </c>
    </row>
    <row r="64" spans="1:16" ht="18.75">
      <c r="A64" s="5">
        <v>1818</v>
      </c>
      <c r="B64" s="5">
        <v>6</v>
      </c>
      <c r="C64" s="5">
        <v>25</v>
      </c>
      <c r="D64" s="14">
        <v>1818</v>
      </c>
      <c r="E64" s="1">
        <v>7</v>
      </c>
      <c r="F64" s="1">
        <v>7</v>
      </c>
      <c r="G64" s="16" t="s">
        <v>31</v>
      </c>
      <c r="H64" s="8">
        <f>2016-D64</f>
        <v>198</v>
      </c>
      <c r="I64" s="20">
        <f>2017-D64</f>
        <v>199</v>
      </c>
      <c r="J64" s="33">
        <f>2018-D64</f>
        <v>200</v>
      </c>
      <c r="K64" s="20">
        <f>2019-D64</f>
        <v>201</v>
      </c>
      <c r="L64" s="20">
        <f>2020-D64</f>
        <v>202</v>
      </c>
      <c r="M64" s="20">
        <f>2021-D64</f>
        <v>203</v>
      </c>
      <c r="N64" s="20">
        <f t="shared" si="6"/>
        <v>204</v>
      </c>
      <c r="O64" s="23">
        <f t="shared" si="7"/>
        <v>205</v>
      </c>
      <c r="P64" s="20"/>
    </row>
    <row r="65" spans="1:16" ht="18.75">
      <c r="A65" s="5">
        <v>1784</v>
      </c>
      <c r="B65" s="5">
        <v>6</v>
      </c>
      <c r="C65" s="5">
        <v>27</v>
      </c>
      <c r="D65" s="14">
        <v>1784</v>
      </c>
      <c r="E65" s="1">
        <v>7</v>
      </c>
      <c r="F65" s="1">
        <v>8</v>
      </c>
      <c r="G65" s="16" t="s">
        <v>28</v>
      </c>
      <c r="H65" s="8">
        <f t="shared" si="8"/>
        <v>232</v>
      </c>
      <c r="I65" s="20">
        <f t="shared" si="9"/>
        <v>233</v>
      </c>
      <c r="J65" s="20">
        <f t="shared" si="10"/>
        <v>234</v>
      </c>
      <c r="K65" s="20">
        <f t="shared" si="3"/>
        <v>235</v>
      </c>
      <c r="L65" s="20">
        <f t="shared" si="4"/>
        <v>236</v>
      </c>
      <c r="M65" s="20">
        <f t="shared" si="5"/>
        <v>237</v>
      </c>
      <c r="N65" s="20">
        <f t="shared" si="6"/>
        <v>238</v>
      </c>
      <c r="O65" s="20">
        <f t="shared" si="7"/>
        <v>239</v>
      </c>
      <c r="P65" s="22">
        <f>2024-D65</f>
        <v>240</v>
      </c>
    </row>
    <row r="66" spans="1:16" ht="18.75">
      <c r="A66" s="5">
        <v>1737</v>
      </c>
      <c r="B66" s="5">
        <v>6</v>
      </c>
      <c r="C66" s="5">
        <v>29</v>
      </c>
      <c r="D66" s="14">
        <v>1737</v>
      </c>
      <c r="E66" s="1">
        <v>7</v>
      </c>
      <c r="F66" s="1">
        <v>10</v>
      </c>
      <c r="G66" s="16" t="s">
        <v>22</v>
      </c>
      <c r="H66" s="8">
        <f t="shared" si="8"/>
        <v>279</v>
      </c>
      <c r="I66" s="21">
        <f t="shared" si="9"/>
        <v>280</v>
      </c>
      <c r="J66" s="20">
        <f t="shared" si="10"/>
        <v>281</v>
      </c>
      <c r="K66" s="20">
        <f t="shared" si="3"/>
        <v>282</v>
      </c>
      <c r="L66" s="20">
        <f t="shared" si="4"/>
        <v>283</v>
      </c>
      <c r="M66" s="20">
        <f t="shared" si="5"/>
        <v>284</v>
      </c>
      <c r="N66" s="20">
        <f t="shared" si="6"/>
        <v>285</v>
      </c>
      <c r="O66" s="20">
        <f t="shared" si="7"/>
        <v>286</v>
      </c>
      <c r="P66" s="20"/>
    </row>
    <row r="67" spans="1:16" ht="18.75">
      <c r="A67" s="5">
        <v>1697</v>
      </c>
      <c r="B67" s="5">
        <v>7</v>
      </c>
      <c r="C67" s="5">
        <v>2</v>
      </c>
      <c r="D67" s="14">
        <v>1697</v>
      </c>
      <c r="E67" s="1">
        <v>7</v>
      </c>
      <c r="F67" s="1">
        <v>12</v>
      </c>
      <c r="G67" s="16" t="s">
        <v>18</v>
      </c>
      <c r="H67" s="8">
        <f t="shared" si="8"/>
        <v>319</v>
      </c>
      <c r="I67" s="21">
        <f t="shared" si="9"/>
        <v>320</v>
      </c>
      <c r="J67" s="20">
        <f t="shared" si="10"/>
        <v>321</v>
      </c>
      <c r="K67" s="20">
        <f t="shared" si="3"/>
        <v>322</v>
      </c>
      <c r="L67" s="20">
        <f t="shared" si="4"/>
        <v>323</v>
      </c>
      <c r="M67" s="20">
        <f t="shared" si="5"/>
        <v>324</v>
      </c>
      <c r="N67" s="20">
        <f t="shared" si="6"/>
        <v>325</v>
      </c>
      <c r="O67" s="20">
        <f t="shared" si="7"/>
        <v>326</v>
      </c>
      <c r="P67" s="20"/>
    </row>
    <row r="68" spans="1:16" ht="18.75">
      <c r="A68" s="5">
        <v>1733</v>
      </c>
      <c r="B68" s="5">
        <v>7</v>
      </c>
      <c r="C68" s="5">
        <v>11</v>
      </c>
      <c r="D68" s="14">
        <v>1733</v>
      </c>
      <c r="E68" s="1">
        <v>7</v>
      </c>
      <c r="F68" s="1">
        <v>22</v>
      </c>
      <c r="G68" s="16" t="s">
        <v>32</v>
      </c>
      <c r="H68" s="8">
        <f t="shared" si="8"/>
        <v>283</v>
      </c>
      <c r="I68" s="20">
        <f t="shared" si="9"/>
        <v>284</v>
      </c>
      <c r="J68" s="20">
        <f t="shared" si="10"/>
        <v>285</v>
      </c>
      <c r="K68" s="20">
        <f t="shared" si="3"/>
        <v>286</v>
      </c>
      <c r="L68" s="20">
        <f t="shared" si="4"/>
        <v>287</v>
      </c>
      <c r="M68" s="20">
        <f t="shared" si="5"/>
        <v>288</v>
      </c>
      <c r="N68" s="20">
        <f t="shared" si="6"/>
        <v>289</v>
      </c>
      <c r="O68" s="22">
        <f aca="true" t="shared" si="11" ref="O68:O100">2023-D68</f>
        <v>290</v>
      </c>
      <c r="P68" s="20"/>
    </row>
    <row r="69" spans="1:16" ht="18.75">
      <c r="A69" s="4" t="s">
        <v>116</v>
      </c>
      <c r="B69" s="5"/>
      <c r="C69" s="5"/>
      <c r="D69" s="14">
        <v>1942</v>
      </c>
      <c r="E69" s="1">
        <v>7</v>
      </c>
      <c r="F69" s="1">
        <v>30</v>
      </c>
      <c r="G69" s="16" t="s">
        <v>2</v>
      </c>
      <c r="H69" s="8">
        <f t="shared" si="8"/>
        <v>74</v>
      </c>
      <c r="I69" s="29">
        <f t="shared" si="9"/>
        <v>75</v>
      </c>
      <c r="J69" s="20">
        <f t="shared" si="10"/>
        <v>76</v>
      </c>
      <c r="K69" s="20">
        <f aca="true" t="shared" si="12" ref="K69:K100">2019-D69</f>
        <v>77</v>
      </c>
      <c r="L69" s="20">
        <f aca="true" t="shared" si="13" ref="L69:L100">2020-D69</f>
        <v>78</v>
      </c>
      <c r="M69" s="20">
        <f aca="true" t="shared" si="14" ref="M69:M100">2021-D69</f>
        <v>79</v>
      </c>
      <c r="N69" s="20">
        <f aca="true" t="shared" si="15" ref="N69:N100">2022-D69</f>
        <v>80</v>
      </c>
      <c r="O69" s="20">
        <f t="shared" si="11"/>
        <v>81</v>
      </c>
      <c r="P69" s="20"/>
    </row>
    <row r="70" spans="1:16" ht="18.75">
      <c r="A70" s="4" t="s">
        <v>116</v>
      </c>
      <c r="B70" s="5"/>
      <c r="C70" s="5"/>
      <c r="D70" s="14">
        <v>1936</v>
      </c>
      <c r="E70" s="1">
        <v>8</v>
      </c>
      <c r="F70" s="1">
        <v>0</v>
      </c>
      <c r="G70" s="16" t="s">
        <v>53</v>
      </c>
      <c r="H70" s="9">
        <f t="shared" si="8"/>
        <v>80</v>
      </c>
      <c r="I70" s="20">
        <f t="shared" si="9"/>
        <v>81</v>
      </c>
      <c r="J70" s="20">
        <f t="shared" si="10"/>
        <v>82</v>
      </c>
      <c r="K70" s="20">
        <f t="shared" si="12"/>
        <v>83</v>
      </c>
      <c r="L70" s="20">
        <f t="shared" si="13"/>
        <v>84</v>
      </c>
      <c r="M70" s="22">
        <f t="shared" si="14"/>
        <v>85</v>
      </c>
      <c r="N70" s="20">
        <f t="shared" si="15"/>
        <v>86</v>
      </c>
      <c r="O70" s="20">
        <f t="shared" si="11"/>
        <v>87</v>
      </c>
      <c r="P70" s="20"/>
    </row>
    <row r="71" spans="1:16" ht="18.75">
      <c r="A71" s="5">
        <v>1857</v>
      </c>
      <c r="B71" s="5">
        <v>7</v>
      </c>
      <c r="C71" s="5">
        <v>21</v>
      </c>
      <c r="D71" s="14">
        <v>1857</v>
      </c>
      <c r="E71" s="1">
        <v>8</v>
      </c>
      <c r="F71" s="1">
        <v>2</v>
      </c>
      <c r="G71" s="16" t="s">
        <v>56</v>
      </c>
      <c r="H71" s="8">
        <f aca="true" t="shared" si="16" ref="H71:H100">2016-D71</f>
        <v>159</v>
      </c>
      <c r="I71" s="21">
        <f aca="true" t="shared" si="17" ref="I71:I100">2017-D71</f>
        <v>160</v>
      </c>
      <c r="J71" s="20">
        <f aca="true" t="shared" si="18" ref="J71:J100">2018-D71</f>
        <v>161</v>
      </c>
      <c r="K71" s="20">
        <f t="shared" si="12"/>
        <v>162</v>
      </c>
      <c r="L71" s="20">
        <f t="shared" si="13"/>
        <v>163</v>
      </c>
      <c r="M71" s="20">
        <f t="shared" si="14"/>
        <v>164</v>
      </c>
      <c r="N71" s="20">
        <f t="shared" si="15"/>
        <v>165</v>
      </c>
      <c r="O71" s="20">
        <f t="shared" si="11"/>
        <v>166</v>
      </c>
      <c r="P71" s="20"/>
    </row>
    <row r="72" spans="1:16" ht="18.75">
      <c r="A72" s="4" t="s">
        <v>116</v>
      </c>
      <c r="B72" s="5"/>
      <c r="C72" s="5"/>
      <c r="D72" s="14">
        <v>1935</v>
      </c>
      <c r="E72" s="1">
        <v>8</v>
      </c>
      <c r="F72" s="1">
        <v>4</v>
      </c>
      <c r="G72" s="16" t="s">
        <v>52</v>
      </c>
      <c r="H72" s="8">
        <f t="shared" si="16"/>
        <v>81</v>
      </c>
      <c r="I72" s="20">
        <f t="shared" si="17"/>
        <v>82</v>
      </c>
      <c r="J72" s="20">
        <f t="shared" si="18"/>
        <v>83</v>
      </c>
      <c r="K72" s="20">
        <f t="shared" si="12"/>
        <v>84</v>
      </c>
      <c r="L72" s="21">
        <f t="shared" si="13"/>
        <v>85</v>
      </c>
      <c r="M72" s="20">
        <f t="shared" si="14"/>
        <v>86</v>
      </c>
      <c r="N72" s="20">
        <f t="shared" si="15"/>
        <v>87</v>
      </c>
      <c r="O72" s="20">
        <f t="shared" si="11"/>
        <v>88</v>
      </c>
      <c r="P72" s="20"/>
    </row>
    <row r="73" spans="1:16" ht="18.75">
      <c r="A73" s="4" t="s">
        <v>133</v>
      </c>
      <c r="B73" s="5">
        <v>8</v>
      </c>
      <c r="C73" s="5">
        <v>2</v>
      </c>
      <c r="D73" s="14">
        <v>1845</v>
      </c>
      <c r="E73" s="1">
        <v>8</v>
      </c>
      <c r="F73" s="1">
        <v>15</v>
      </c>
      <c r="G73" s="16" t="s">
        <v>134</v>
      </c>
      <c r="H73" s="8">
        <f t="shared" si="16"/>
        <v>171</v>
      </c>
      <c r="I73" s="20">
        <f t="shared" si="17"/>
        <v>172</v>
      </c>
      <c r="J73" s="20">
        <f t="shared" si="18"/>
        <v>173</v>
      </c>
      <c r="K73" s="20">
        <f t="shared" si="12"/>
        <v>174</v>
      </c>
      <c r="L73" s="21">
        <f t="shared" si="13"/>
        <v>175</v>
      </c>
      <c r="M73" s="20">
        <f t="shared" si="14"/>
        <v>176</v>
      </c>
      <c r="N73" s="20">
        <f t="shared" si="15"/>
        <v>177</v>
      </c>
      <c r="O73" s="20">
        <f t="shared" si="11"/>
        <v>178</v>
      </c>
      <c r="P73" s="20"/>
    </row>
    <row r="74" spans="1:16" ht="18.75">
      <c r="A74" s="4" t="s">
        <v>116</v>
      </c>
      <c r="B74" s="5"/>
      <c r="C74" s="5"/>
      <c r="D74" s="14">
        <v>1918</v>
      </c>
      <c r="E74" s="1">
        <v>8</v>
      </c>
      <c r="F74" s="1">
        <v>17</v>
      </c>
      <c r="G74" s="16" t="s">
        <v>51</v>
      </c>
      <c r="H74" s="8">
        <f t="shared" si="16"/>
        <v>98</v>
      </c>
      <c r="I74" s="20">
        <f t="shared" si="17"/>
        <v>99</v>
      </c>
      <c r="J74" s="33">
        <f t="shared" si="18"/>
        <v>100</v>
      </c>
      <c r="K74" s="20">
        <f t="shared" si="12"/>
        <v>101</v>
      </c>
      <c r="L74" s="20">
        <f t="shared" si="13"/>
        <v>102</v>
      </c>
      <c r="M74" s="20">
        <f t="shared" si="14"/>
        <v>103</v>
      </c>
      <c r="N74" s="20">
        <f t="shared" si="15"/>
        <v>104</v>
      </c>
      <c r="O74" s="23">
        <f t="shared" si="11"/>
        <v>105</v>
      </c>
      <c r="P74" s="20"/>
    </row>
    <row r="75" spans="1:16" ht="18.75">
      <c r="A75" s="26" t="s">
        <v>118</v>
      </c>
      <c r="B75" s="7"/>
      <c r="C75" s="7"/>
      <c r="D75" s="14">
        <v>1811</v>
      </c>
      <c r="E75" s="1">
        <v>8</v>
      </c>
      <c r="F75" s="1">
        <v>23</v>
      </c>
      <c r="G75" s="17" t="s">
        <v>24</v>
      </c>
      <c r="H75" s="10">
        <f t="shared" si="16"/>
        <v>205</v>
      </c>
      <c r="I75" s="20">
        <f t="shared" si="17"/>
        <v>206</v>
      </c>
      <c r="J75" s="20">
        <f t="shared" si="18"/>
        <v>207</v>
      </c>
      <c r="K75" s="20">
        <f t="shared" si="12"/>
        <v>208</v>
      </c>
      <c r="L75" s="20">
        <f t="shared" si="13"/>
        <v>209</v>
      </c>
      <c r="M75" s="22">
        <f t="shared" si="14"/>
        <v>210</v>
      </c>
      <c r="N75" s="20">
        <f t="shared" si="15"/>
        <v>211</v>
      </c>
      <c r="O75" s="20">
        <f t="shared" si="11"/>
        <v>212</v>
      </c>
      <c r="P75" s="20"/>
    </row>
    <row r="76" spans="1:16" ht="18.75">
      <c r="A76" s="5">
        <v>1789</v>
      </c>
      <c r="B76" s="5">
        <v>8</v>
      </c>
      <c r="C76" s="5">
        <v>15</v>
      </c>
      <c r="D76" s="14">
        <v>1789</v>
      </c>
      <c r="E76" s="1">
        <v>8</v>
      </c>
      <c r="F76" s="1">
        <v>26</v>
      </c>
      <c r="G76" s="16" t="s">
        <v>69</v>
      </c>
      <c r="H76" s="8">
        <f t="shared" si="16"/>
        <v>227</v>
      </c>
      <c r="I76" s="20">
        <f t="shared" si="17"/>
        <v>228</v>
      </c>
      <c r="J76" s="20">
        <f t="shared" si="18"/>
        <v>229</v>
      </c>
      <c r="K76" s="21">
        <f t="shared" si="12"/>
        <v>230</v>
      </c>
      <c r="L76" s="20">
        <f t="shared" si="13"/>
        <v>231</v>
      </c>
      <c r="M76" s="20">
        <f t="shared" si="14"/>
        <v>232</v>
      </c>
      <c r="N76" s="20">
        <f t="shared" si="15"/>
        <v>233</v>
      </c>
      <c r="O76" s="20">
        <f t="shared" si="11"/>
        <v>234</v>
      </c>
      <c r="P76" s="21">
        <f>2024-D76</f>
        <v>235</v>
      </c>
    </row>
    <row r="77" spans="1:16" ht="18.75">
      <c r="A77" s="5">
        <v>1872</v>
      </c>
      <c r="B77" s="5">
        <v>8</v>
      </c>
      <c r="C77" s="5">
        <v>19</v>
      </c>
      <c r="D77" s="14">
        <v>1872</v>
      </c>
      <c r="E77" s="1">
        <v>8</v>
      </c>
      <c r="F77" s="1">
        <v>31</v>
      </c>
      <c r="G77" s="16" t="s">
        <v>141</v>
      </c>
      <c r="H77" s="8">
        <f t="shared" si="16"/>
        <v>144</v>
      </c>
      <c r="I77" s="20">
        <f t="shared" si="17"/>
        <v>145</v>
      </c>
      <c r="J77" s="20">
        <f t="shared" si="18"/>
        <v>146</v>
      </c>
      <c r="K77" s="21">
        <f t="shared" si="12"/>
        <v>147</v>
      </c>
      <c r="L77" s="20">
        <f t="shared" si="13"/>
        <v>148</v>
      </c>
      <c r="M77" s="20">
        <f t="shared" si="14"/>
        <v>149</v>
      </c>
      <c r="N77" s="20">
        <f t="shared" si="15"/>
        <v>150</v>
      </c>
      <c r="O77" s="20">
        <f t="shared" si="11"/>
        <v>151</v>
      </c>
      <c r="P77" s="20"/>
    </row>
    <row r="78" spans="1:16" ht="18.75">
      <c r="A78" s="5">
        <v>1750</v>
      </c>
      <c r="B78" s="5"/>
      <c r="C78" s="5"/>
      <c r="D78" s="14">
        <v>1750</v>
      </c>
      <c r="E78" s="1">
        <v>9</v>
      </c>
      <c r="F78" s="1">
        <v>2</v>
      </c>
      <c r="G78" s="17" t="s">
        <v>19</v>
      </c>
      <c r="H78" s="8">
        <f t="shared" si="16"/>
        <v>266</v>
      </c>
      <c r="I78" s="20">
        <f t="shared" si="17"/>
        <v>267</v>
      </c>
      <c r="J78" s="20">
        <f t="shared" si="18"/>
        <v>268</v>
      </c>
      <c r="K78" s="20">
        <f t="shared" si="12"/>
        <v>269</v>
      </c>
      <c r="L78" s="22">
        <f t="shared" si="13"/>
        <v>270</v>
      </c>
      <c r="M78" s="20">
        <f t="shared" si="14"/>
        <v>271</v>
      </c>
      <c r="N78" s="20">
        <f t="shared" si="15"/>
        <v>272</v>
      </c>
      <c r="O78" s="20">
        <f t="shared" si="11"/>
        <v>273</v>
      </c>
      <c r="P78" s="20"/>
    </row>
    <row r="79" spans="1:16" ht="18.75">
      <c r="A79" s="4" t="s">
        <v>80</v>
      </c>
      <c r="B79" s="5">
        <v>8</v>
      </c>
      <c r="C79" s="5">
        <v>27</v>
      </c>
      <c r="D79" s="14">
        <v>1666</v>
      </c>
      <c r="E79" s="1">
        <v>9</v>
      </c>
      <c r="F79" s="1">
        <v>6</v>
      </c>
      <c r="G79" s="16" t="s">
        <v>124</v>
      </c>
      <c r="H79" s="9">
        <f t="shared" si="16"/>
        <v>350</v>
      </c>
      <c r="I79" s="20">
        <f t="shared" si="17"/>
        <v>351</v>
      </c>
      <c r="J79" s="20">
        <f t="shared" si="18"/>
        <v>352</v>
      </c>
      <c r="K79" s="20">
        <f t="shared" si="12"/>
        <v>353</v>
      </c>
      <c r="L79" s="20">
        <f t="shared" si="13"/>
        <v>354</v>
      </c>
      <c r="M79" s="22">
        <f t="shared" si="14"/>
        <v>355</v>
      </c>
      <c r="N79" s="20">
        <f t="shared" si="15"/>
        <v>356</v>
      </c>
      <c r="O79" s="20">
        <f t="shared" si="11"/>
        <v>357</v>
      </c>
      <c r="P79" s="20"/>
    </row>
    <row r="80" spans="1:16" ht="18.75">
      <c r="A80" s="4" t="s">
        <v>116</v>
      </c>
      <c r="B80" s="5"/>
      <c r="C80" s="5"/>
      <c r="D80" s="14">
        <v>1941</v>
      </c>
      <c r="E80" s="1">
        <v>9</v>
      </c>
      <c r="F80" s="1">
        <v>14</v>
      </c>
      <c r="G80" s="16" t="s">
        <v>123</v>
      </c>
      <c r="H80" s="10">
        <f t="shared" si="16"/>
        <v>75</v>
      </c>
      <c r="I80" s="20">
        <f t="shared" si="17"/>
        <v>76</v>
      </c>
      <c r="J80" s="20">
        <f t="shared" si="18"/>
        <v>77</v>
      </c>
      <c r="K80" s="20">
        <f t="shared" si="12"/>
        <v>78</v>
      </c>
      <c r="L80" s="20">
        <f t="shared" si="13"/>
        <v>79</v>
      </c>
      <c r="M80" s="24">
        <f t="shared" si="14"/>
        <v>80</v>
      </c>
      <c r="N80" s="20">
        <f t="shared" si="15"/>
        <v>81</v>
      </c>
      <c r="O80" s="20">
        <f t="shared" si="11"/>
        <v>82</v>
      </c>
      <c r="P80" s="20"/>
    </row>
    <row r="81" spans="1:16" ht="18.75">
      <c r="A81" s="4" t="s">
        <v>131</v>
      </c>
      <c r="B81" s="5">
        <v>9</v>
      </c>
      <c r="C81" s="5">
        <v>5</v>
      </c>
      <c r="D81" s="14">
        <v>1735</v>
      </c>
      <c r="E81" s="1">
        <v>9</v>
      </c>
      <c r="F81" s="1">
        <v>16</v>
      </c>
      <c r="G81" s="16" t="s">
        <v>132</v>
      </c>
      <c r="H81" s="8">
        <f t="shared" si="16"/>
        <v>281</v>
      </c>
      <c r="I81" s="20">
        <f t="shared" si="17"/>
        <v>282</v>
      </c>
      <c r="J81" s="20">
        <f t="shared" si="18"/>
        <v>283</v>
      </c>
      <c r="K81" s="20">
        <f t="shared" si="12"/>
        <v>284</v>
      </c>
      <c r="L81" s="23">
        <f t="shared" si="13"/>
        <v>285</v>
      </c>
      <c r="M81" s="20">
        <f t="shared" si="14"/>
        <v>286</v>
      </c>
      <c r="N81" s="20">
        <f t="shared" si="15"/>
        <v>287</v>
      </c>
      <c r="O81" s="20">
        <f t="shared" si="11"/>
        <v>288</v>
      </c>
      <c r="P81" s="20"/>
    </row>
    <row r="82" spans="1:16" ht="18.75">
      <c r="A82" s="4" t="s">
        <v>83</v>
      </c>
      <c r="B82" s="5">
        <v>9</v>
      </c>
      <c r="C82" s="5">
        <v>24</v>
      </c>
      <c r="D82" s="14">
        <v>1694</v>
      </c>
      <c r="E82" s="1">
        <v>10</v>
      </c>
      <c r="F82" s="1">
        <v>4</v>
      </c>
      <c r="G82" s="17" t="s">
        <v>84</v>
      </c>
      <c r="H82" s="8">
        <f t="shared" si="16"/>
        <v>322</v>
      </c>
      <c r="I82" s="20">
        <f t="shared" si="17"/>
        <v>323</v>
      </c>
      <c r="J82" s="20">
        <f t="shared" si="18"/>
        <v>324</v>
      </c>
      <c r="K82" s="21">
        <f t="shared" si="12"/>
        <v>325</v>
      </c>
      <c r="L82" s="20">
        <f t="shared" si="13"/>
        <v>326</v>
      </c>
      <c r="M82" s="20">
        <f t="shared" si="14"/>
        <v>327</v>
      </c>
      <c r="N82" s="20">
        <f t="shared" si="15"/>
        <v>328</v>
      </c>
      <c r="O82" s="20">
        <f t="shared" si="11"/>
        <v>329</v>
      </c>
      <c r="P82" s="22">
        <f>2024-D82</f>
        <v>330</v>
      </c>
    </row>
    <row r="83" spans="1:16" ht="18.75">
      <c r="A83" s="4" t="s">
        <v>91</v>
      </c>
      <c r="B83" s="5">
        <v>9</v>
      </c>
      <c r="C83" s="5">
        <v>28</v>
      </c>
      <c r="D83" s="14">
        <v>1868</v>
      </c>
      <c r="E83" s="1">
        <v>10</v>
      </c>
      <c r="F83" s="1">
        <v>10</v>
      </c>
      <c r="G83" s="18" t="s">
        <v>92</v>
      </c>
      <c r="H83" s="8">
        <f t="shared" si="16"/>
        <v>148</v>
      </c>
      <c r="I83" s="20">
        <f>2017-D83</f>
        <v>149</v>
      </c>
      <c r="J83" s="21">
        <f>2018-D83</f>
        <v>150</v>
      </c>
      <c r="K83" s="20">
        <f t="shared" si="12"/>
        <v>151</v>
      </c>
      <c r="L83" s="20">
        <f t="shared" si="13"/>
        <v>152</v>
      </c>
      <c r="M83" s="20">
        <f t="shared" si="14"/>
        <v>153</v>
      </c>
      <c r="N83" s="20">
        <f t="shared" si="15"/>
        <v>154</v>
      </c>
      <c r="O83" s="21">
        <f t="shared" si="11"/>
        <v>155</v>
      </c>
      <c r="P83" s="20"/>
    </row>
    <row r="84" spans="1:16" ht="18.75">
      <c r="A84" s="4" t="s">
        <v>117</v>
      </c>
      <c r="B84" s="5">
        <v>9</v>
      </c>
      <c r="C84" s="5">
        <v>28</v>
      </c>
      <c r="D84" s="14">
        <v>1911</v>
      </c>
      <c r="E84" s="1">
        <v>10</v>
      </c>
      <c r="F84" s="1">
        <v>10</v>
      </c>
      <c r="G84" s="16" t="s">
        <v>49</v>
      </c>
      <c r="H84" s="8">
        <f>2016-D84</f>
        <v>105</v>
      </c>
      <c r="I84" s="20">
        <f>2017-D84</f>
        <v>106</v>
      </c>
      <c r="J84" s="20">
        <f>2018-D84</f>
        <v>107</v>
      </c>
      <c r="K84" s="20">
        <f>2019-D84</f>
        <v>108</v>
      </c>
      <c r="L84" s="20">
        <f>2020-D84</f>
        <v>109</v>
      </c>
      <c r="M84" s="24">
        <f>2021-D84</f>
        <v>110</v>
      </c>
      <c r="N84" s="20">
        <f t="shared" si="15"/>
        <v>111</v>
      </c>
      <c r="O84" s="20">
        <f t="shared" si="11"/>
        <v>112</v>
      </c>
      <c r="P84" s="20"/>
    </row>
    <row r="85" spans="1:16" ht="18.75">
      <c r="A85" s="5">
        <v>1723</v>
      </c>
      <c r="B85" s="5">
        <v>10</v>
      </c>
      <c r="C85" s="5">
        <v>2</v>
      </c>
      <c r="D85" s="14">
        <v>1723</v>
      </c>
      <c r="E85" s="1">
        <v>10</v>
      </c>
      <c r="F85" s="1">
        <v>13</v>
      </c>
      <c r="G85" s="17" t="s">
        <v>86</v>
      </c>
      <c r="H85" s="8">
        <f t="shared" si="16"/>
        <v>293</v>
      </c>
      <c r="I85" s="20">
        <f t="shared" si="17"/>
        <v>294</v>
      </c>
      <c r="J85" s="29">
        <f t="shared" si="18"/>
        <v>295</v>
      </c>
      <c r="K85" s="20">
        <f t="shared" si="12"/>
        <v>296</v>
      </c>
      <c r="L85" s="20">
        <f t="shared" si="13"/>
        <v>297</v>
      </c>
      <c r="M85" s="20">
        <f t="shared" si="14"/>
        <v>298</v>
      </c>
      <c r="N85" s="20">
        <f t="shared" si="15"/>
        <v>299</v>
      </c>
      <c r="O85" s="24">
        <f t="shared" si="11"/>
        <v>300</v>
      </c>
      <c r="P85" s="20"/>
    </row>
    <row r="86" spans="1:16" ht="18.75">
      <c r="A86" s="5">
        <v>1749</v>
      </c>
      <c r="B86" s="5">
        <v>10</v>
      </c>
      <c r="C86" s="5">
        <v>2</v>
      </c>
      <c r="D86" s="14">
        <v>1749</v>
      </c>
      <c r="E86" s="1">
        <v>10</v>
      </c>
      <c r="F86" s="1">
        <v>13</v>
      </c>
      <c r="G86" s="16" t="s">
        <v>29</v>
      </c>
      <c r="H86" s="8">
        <f t="shared" si="16"/>
        <v>267</v>
      </c>
      <c r="I86" s="20">
        <f t="shared" si="17"/>
        <v>268</v>
      </c>
      <c r="J86" s="20">
        <f t="shared" si="18"/>
        <v>269</v>
      </c>
      <c r="K86" s="33">
        <f t="shared" si="12"/>
        <v>270</v>
      </c>
      <c r="L86" s="20">
        <f t="shared" si="13"/>
        <v>271</v>
      </c>
      <c r="M86" s="20">
        <f t="shared" si="14"/>
        <v>272</v>
      </c>
      <c r="N86" s="20">
        <f t="shared" si="15"/>
        <v>273</v>
      </c>
      <c r="O86" s="20">
        <f t="shared" si="11"/>
        <v>274</v>
      </c>
      <c r="P86" s="23">
        <f>2024-D86</f>
        <v>275</v>
      </c>
    </row>
    <row r="87" spans="1:16" ht="18.75">
      <c r="A87" s="5">
        <v>1734</v>
      </c>
      <c r="B87" s="5">
        <v>10</v>
      </c>
      <c r="C87" s="5">
        <v>6</v>
      </c>
      <c r="D87" s="14">
        <v>1734</v>
      </c>
      <c r="E87" s="1">
        <v>10</v>
      </c>
      <c r="F87" s="1">
        <v>17</v>
      </c>
      <c r="G87" s="16" t="s">
        <v>35</v>
      </c>
      <c r="H87" s="8">
        <f t="shared" si="16"/>
        <v>282</v>
      </c>
      <c r="I87" s="20">
        <f t="shared" si="17"/>
        <v>283</v>
      </c>
      <c r="J87" s="20">
        <f t="shared" si="18"/>
        <v>284</v>
      </c>
      <c r="K87" s="22">
        <f t="shared" si="12"/>
        <v>285</v>
      </c>
      <c r="L87" s="20">
        <f t="shared" si="13"/>
        <v>286</v>
      </c>
      <c r="M87" s="20">
        <f t="shared" si="14"/>
        <v>287</v>
      </c>
      <c r="N87" s="20">
        <f t="shared" si="15"/>
        <v>288</v>
      </c>
      <c r="O87" s="20">
        <f t="shared" si="11"/>
        <v>289</v>
      </c>
      <c r="P87" s="22">
        <f>2024-D87</f>
        <v>290</v>
      </c>
    </row>
    <row r="88" spans="1:16" ht="18.75">
      <c r="A88" s="4" t="s">
        <v>78</v>
      </c>
      <c r="B88" s="5">
        <v>10</v>
      </c>
      <c r="C88" s="5">
        <v>12</v>
      </c>
      <c r="D88" s="14">
        <v>1664</v>
      </c>
      <c r="E88" s="1">
        <v>10</v>
      </c>
      <c r="F88" s="1">
        <v>22</v>
      </c>
      <c r="G88" s="16" t="s">
        <v>79</v>
      </c>
      <c r="H88" s="8">
        <f t="shared" si="16"/>
        <v>352</v>
      </c>
      <c r="I88" s="20">
        <f t="shared" si="17"/>
        <v>353</v>
      </c>
      <c r="J88" s="20">
        <f t="shared" si="18"/>
        <v>354</v>
      </c>
      <c r="K88" s="21">
        <f t="shared" si="12"/>
        <v>355</v>
      </c>
      <c r="L88" s="20">
        <f t="shared" si="13"/>
        <v>356</v>
      </c>
      <c r="M88" s="20">
        <f t="shared" si="14"/>
        <v>357</v>
      </c>
      <c r="N88" s="20">
        <f t="shared" si="15"/>
        <v>358</v>
      </c>
      <c r="O88" s="20">
        <f t="shared" si="11"/>
        <v>359</v>
      </c>
      <c r="P88" s="22">
        <f>2024-D88</f>
        <v>360</v>
      </c>
    </row>
    <row r="89" spans="1:16" ht="18.75">
      <c r="A89" s="4" t="s">
        <v>119</v>
      </c>
      <c r="B89" s="5"/>
      <c r="C89" s="5"/>
      <c r="D89" s="14">
        <v>1894</v>
      </c>
      <c r="E89" s="1">
        <v>10</v>
      </c>
      <c r="F89" s="1">
        <v>23</v>
      </c>
      <c r="G89" s="16" t="s">
        <v>73</v>
      </c>
      <c r="H89" s="8">
        <f t="shared" si="16"/>
        <v>122</v>
      </c>
      <c r="I89" s="20">
        <f t="shared" si="17"/>
        <v>123</v>
      </c>
      <c r="J89" s="20">
        <f t="shared" si="18"/>
        <v>124</v>
      </c>
      <c r="K89" s="21">
        <f t="shared" si="12"/>
        <v>125</v>
      </c>
      <c r="L89" s="20">
        <f t="shared" si="13"/>
        <v>126</v>
      </c>
      <c r="M89" s="20">
        <f t="shared" si="14"/>
        <v>127</v>
      </c>
      <c r="N89" s="20">
        <f t="shared" si="15"/>
        <v>128</v>
      </c>
      <c r="O89" s="20">
        <f t="shared" si="11"/>
        <v>129</v>
      </c>
      <c r="P89" s="22">
        <f>2024-D89</f>
        <v>130</v>
      </c>
    </row>
    <row r="90" spans="1:16" ht="18.75">
      <c r="A90" s="5">
        <v>1723</v>
      </c>
      <c r="B90" s="5">
        <v>10</v>
      </c>
      <c r="C90" s="5">
        <v>13</v>
      </c>
      <c r="D90" s="14">
        <v>1723</v>
      </c>
      <c r="E90" s="1">
        <v>10</v>
      </c>
      <c r="F90" s="1">
        <v>24</v>
      </c>
      <c r="G90" s="17" t="s">
        <v>85</v>
      </c>
      <c r="H90" s="8">
        <f t="shared" si="16"/>
        <v>293</v>
      </c>
      <c r="I90" s="20">
        <f t="shared" si="17"/>
        <v>294</v>
      </c>
      <c r="J90" s="29">
        <f t="shared" si="18"/>
        <v>295</v>
      </c>
      <c r="K90" s="20">
        <f t="shared" si="12"/>
        <v>296</v>
      </c>
      <c r="L90" s="20">
        <f t="shared" si="13"/>
        <v>297</v>
      </c>
      <c r="M90" s="20">
        <f t="shared" si="14"/>
        <v>298</v>
      </c>
      <c r="N90" s="20">
        <f t="shared" si="15"/>
        <v>299</v>
      </c>
      <c r="O90" s="24">
        <f t="shared" si="11"/>
        <v>300</v>
      </c>
      <c r="P90" s="20"/>
    </row>
    <row r="91" spans="1:16" ht="18.75">
      <c r="A91" s="5">
        <v>1898</v>
      </c>
      <c r="B91" s="5">
        <v>10</v>
      </c>
      <c r="C91" s="5">
        <v>18</v>
      </c>
      <c r="D91" s="14">
        <v>1898</v>
      </c>
      <c r="E91" s="1">
        <v>10</v>
      </c>
      <c r="F91" s="1">
        <v>30</v>
      </c>
      <c r="G91" s="18" t="s">
        <v>136</v>
      </c>
      <c r="H91" s="8">
        <f t="shared" si="16"/>
        <v>118</v>
      </c>
      <c r="I91" s="20">
        <f t="shared" si="17"/>
        <v>119</v>
      </c>
      <c r="J91" s="29">
        <f t="shared" si="18"/>
        <v>120</v>
      </c>
      <c r="K91" s="20"/>
      <c r="L91" s="20">
        <f t="shared" si="13"/>
        <v>122</v>
      </c>
      <c r="M91" s="20">
        <f t="shared" si="14"/>
        <v>123</v>
      </c>
      <c r="N91" s="20">
        <f t="shared" si="15"/>
        <v>124</v>
      </c>
      <c r="O91" s="24">
        <f t="shared" si="11"/>
        <v>125</v>
      </c>
      <c r="P91" s="20"/>
    </row>
    <row r="92" spans="1:16" ht="18.75">
      <c r="A92" s="4" t="s">
        <v>116</v>
      </c>
      <c r="B92" s="5"/>
      <c r="C92" s="5"/>
      <c r="D92" s="14">
        <v>1915</v>
      </c>
      <c r="E92" s="1">
        <v>10</v>
      </c>
      <c r="F92" s="1">
        <v>31</v>
      </c>
      <c r="G92" s="16" t="s">
        <v>68</v>
      </c>
      <c r="H92" s="8">
        <f t="shared" si="16"/>
        <v>101</v>
      </c>
      <c r="I92" s="20">
        <f t="shared" si="17"/>
        <v>102</v>
      </c>
      <c r="J92" s="20">
        <f t="shared" si="18"/>
        <v>103</v>
      </c>
      <c r="K92" s="20">
        <f t="shared" si="12"/>
        <v>104</v>
      </c>
      <c r="L92" s="24">
        <f t="shared" si="13"/>
        <v>105</v>
      </c>
      <c r="M92" s="20">
        <f t="shared" si="14"/>
        <v>106</v>
      </c>
      <c r="N92" s="20">
        <f t="shared" si="15"/>
        <v>107</v>
      </c>
      <c r="O92" s="20">
        <f t="shared" si="11"/>
        <v>108</v>
      </c>
      <c r="P92" s="20"/>
    </row>
    <row r="93" spans="1:16" ht="18.75">
      <c r="A93" s="4" t="s">
        <v>81</v>
      </c>
      <c r="B93" s="5">
        <v>10</v>
      </c>
      <c r="C93" s="5">
        <v>29</v>
      </c>
      <c r="D93" s="14">
        <v>1691</v>
      </c>
      <c r="E93" s="1">
        <v>11</v>
      </c>
      <c r="F93" s="1">
        <v>8</v>
      </c>
      <c r="G93" s="16" t="s">
        <v>82</v>
      </c>
      <c r="H93" s="8">
        <f t="shared" si="16"/>
        <v>325</v>
      </c>
      <c r="I93" s="20">
        <f t="shared" si="17"/>
        <v>326</v>
      </c>
      <c r="J93" s="20">
        <f t="shared" si="18"/>
        <v>327</v>
      </c>
      <c r="K93" s="20">
        <f t="shared" si="12"/>
        <v>328</v>
      </c>
      <c r="L93" s="20">
        <f t="shared" si="13"/>
        <v>329</v>
      </c>
      <c r="M93" s="22">
        <f t="shared" si="14"/>
        <v>330</v>
      </c>
      <c r="N93" s="20">
        <f t="shared" si="15"/>
        <v>331</v>
      </c>
      <c r="O93" s="20">
        <f t="shared" si="11"/>
        <v>332</v>
      </c>
      <c r="P93" s="20"/>
    </row>
    <row r="94" spans="1:16" ht="18.75">
      <c r="A94" s="5">
        <v>1828</v>
      </c>
      <c r="B94" s="5">
        <v>11</v>
      </c>
      <c r="C94" s="5">
        <v>8</v>
      </c>
      <c r="D94" s="14">
        <v>1828</v>
      </c>
      <c r="E94" s="1">
        <v>11</v>
      </c>
      <c r="F94" s="1">
        <v>20</v>
      </c>
      <c r="G94" s="17" t="s">
        <v>27</v>
      </c>
      <c r="H94" s="8">
        <f t="shared" si="16"/>
        <v>188</v>
      </c>
      <c r="I94" s="20">
        <f t="shared" si="17"/>
        <v>189</v>
      </c>
      <c r="J94" s="29">
        <f t="shared" si="18"/>
        <v>190</v>
      </c>
      <c r="K94" s="20">
        <f t="shared" si="12"/>
        <v>191</v>
      </c>
      <c r="L94" s="20">
        <f t="shared" si="13"/>
        <v>192</v>
      </c>
      <c r="M94" s="20">
        <f t="shared" si="14"/>
        <v>193</v>
      </c>
      <c r="N94" s="20">
        <f t="shared" si="15"/>
        <v>194</v>
      </c>
      <c r="O94" s="23">
        <f t="shared" si="11"/>
        <v>195</v>
      </c>
      <c r="P94" s="20"/>
    </row>
    <row r="95" spans="1:16" ht="18.75">
      <c r="A95" s="4" t="s">
        <v>116</v>
      </c>
      <c r="B95" s="5"/>
      <c r="C95" s="5"/>
      <c r="D95" s="14">
        <v>1938</v>
      </c>
      <c r="E95" s="1">
        <v>11</v>
      </c>
      <c r="F95" s="1">
        <v>27</v>
      </c>
      <c r="G95" s="17" t="s">
        <v>5</v>
      </c>
      <c r="H95" s="8">
        <f t="shared" si="16"/>
        <v>78</v>
      </c>
      <c r="I95" s="20">
        <f t="shared" si="17"/>
        <v>79</v>
      </c>
      <c r="J95" s="22">
        <f t="shared" si="18"/>
        <v>80</v>
      </c>
      <c r="K95" s="20">
        <f t="shared" si="12"/>
        <v>81</v>
      </c>
      <c r="L95" s="20">
        <f t="shared" si="13"/>
        <v>82</v>
      </c>
      <c r="M95" s="20">
        <f t="shared" si="14"/>
        <v>83</v>
      </c>
      <c r="N95" s="20">
        <f t="shared" si="15"/>
        <v>84</v>
      </c>
      <c r="O95" s="21">
        <f t="shared" si="11"/>
        <v>85</v>
      </c>
      <c r="P95" s="20"/>
    </row>
    <row r="96" spans="1:16" ht="18.75">
      <c r="A96" s="5">
        <v>1764</v>
      </c>
      <c r="B96" s="5">
        <v>11</v>
      </c>
      <c r="C96" s="5">
        <v>22</v>
      </c>
      <c r="D96" s="14">
        <v>1764</v>
      </c>
      <c r="E96" s="1">
        <v>12</v>
      </c>
      <c r="F96" s="1">
        <v>3</v>
      </c>
      <c r="G96" s="16" t="s">
        <v>33</v>
      </c>
      <c r="H96" s="8">
        <f t="shared" si="16"/>
        <v>252</v>
      </c>
      <c r="I96" s="20">
        <f t="shared" si="17"/>
        <v>253</v>
      </c>
      <c r="J96" s="20">
        <f t="shared" si="18"/>
        <v>254</v>
      </c>
      <c r="K96" s="29">
        <f t="shared" si="12"/>
        <v>255</v>
      </c>
      <c r="L96" s="20">
        <f t="shared" si="13"/>
        <v>256</v>
      </c>
      <c r="M96" s="20">
        <f t="shared" si="14"/>
        <v>257</v>
      </c>
      <c r="N96" s="20">
        <f t="shared" si="15"/>
        <v>258</v>
      </c>
      <c r="O96" s="20">
        <f t="shared" si="11"/>
        <v>259</v>
      </c>
      <c r="P96" s="24">
        <f>2024-D96</f>
        <v>260</v>
      </c>
    </row>
    <row r="97" spans="1:16" ht="18.75">
      <c r="A97" s="5">
        <v>1913</v>
      </c>
      <c r="B97" s="5">
        <v>11</v>
      </c>
      <c r="C97" s="5">
        <v>20</v>
      </c>
      <c r="D97" s="14">
        <v>1913</v>
      </c>
      <c r="E97" s="1">
        <v>12</v>
      </c>
      <c r="F97" s="1">
        <v>3</v>
      </c>
      <c r="G97" s="16" t="s">
        <v>94</v>
      </c>
      <c r="H97" s="8">
        <f t="shared" si="16"/>
        <v>103</v>
      </c>
      <c r="I97" s="20">
        <f t="shared" si="17"/>
        <v>104</v>
      </c>
      <c r="J97" s="20">
        <f t="shared" si="18"/>
        <v>105</v>
      </c>
      <c r="K97" s="20">
        <f t="shared" si="12"/>
        <v>106</v>
      </c>
      <c r="L97" s="20">
        <f t="shared" si="13"/>
        <v>107</v>
      </c>
      <c r="M97" s="20">
        <f t="shared" si="14"/>
        <v>108</v>
      </c>
      <c r="N97" s="20">
        <f t="shared" si="15"/>
        <v>109</v>
      </c>
      <c r="O97" s="22">
        <f t="shared" si="11"/>
        <v>110</v>
      </c>
      <c r="P97" s="20"/>
    </row>
    <row r="98" spans="1:16" ht="18.75">
      <c r="A98" s="4" t="s">
        <v>116</v>
      </c>
      <c r="B98" s="5"/>
      <c r="C98" s="5"/>
      <c r="D98" s="14">
        <v>1974</v>
      </c>
      <c r="E98" s="1">
        <v>12</v>
      </c>
      <c r="F98" s="1">
        <v>4</v>
      </c>
      <c r="G98" s="16" t="s">
        <v>142</v>
      </c>
      <c r="H98" s="8">
        <f t="shared" si="16"/>
        <v>42</v>
      </c>
      <c r="I98" s="20">
        <f t="shared" si="17"/>
        <v>43</v>
      </c>
      <c r="J98" s="20">
        <f t="shared" si="18"/>
        <v>44</v>
      </c>
      <c r="K98" s="20">
        <f t="shared" si="12"/>
        <v>45</v>
      </c>
      <c r="L98" s="20">
        <f t="shared" si="13"/>
        <v>46</v>
      </c>
      <c r="M98" s="20">
        <f t="shared" si="14"/>
        <v>47</v>
      </c>
      <c r="N98" s="20">
        <f t="shared" si="15"/>
        <v>48</v>
      </c>
      <c r="O98" s="20">
        <f t="shared" si="11"/>
        <v>49</v>
      </c>
      <c r="P98" s="22">
        <f>2024-D98</f>
        <v>50</v>
      </c>
    </row>
    <row r="99" spans="1:16" ht="18.75">
      <c r="A99" s="5">
        <v>1819</v>
      </c>
      <c r="B99" s="5">
        <v>12</v>
      </c>
      <c r="C99" s="5">
        <v>7</v>
      </c>
      <c r="D99" s="14">
        <v>1819</v>
      </c>
      <c r="E99" s="1">
        <v>12</v>
      </c>
      <c r="F99" s="1">
        <v>19</v>
      </c>
      <c r="G99" s="16" t="s">
        <v>135</v>
      </c>
      <c r="H99" s="8">
        <f t="shared" si="16"/>
        <v>197</v>
      </c>
      <c r="I99" s="20">
        <f t="shared" si="17"/>
        <v>198</v>
      </c>
      <c r="J99" s="20">
        <f t="shared" si="18"/>
        <v>199</v>
      </c>
      <c r="K99" s="20">
        <f t="shared" si="12"/>
        <v>200</v>
      </c>
      <c r="L99" s="20">
        <f t="shared" si="13"/>
        <v>201</v>
      </c>
      <c r="M99" s="20">
        <f t="shared" si="14"/>
        <v>202</v>
      </c>
      <c r="N99" s="20">
        <f t="shared" si="15"/>
        <v>203</v>
      </c>
      <c r="O99" s="20">
        <f t="shared" si="11"/>
        <v>204</v>
      </c>
      <c r="P99" s="20"/>
    </row>
    <row r="100" spans="1:16" ht="18.75">
      <c r="A100" s="4" t="s">
        <v>122</v>
      </c>
      <c r="B100" s="5">
        <v>12</v>
      </c>
      <c r="C100" s="5">
        <v>6</v>
      </c>
      <c r="D100" s="14">
        <v>1908</v>
      </c>
      <c r="E100" s="1">
        <v>12</v>
      </c>
      <c r="F100" s="1">
        <v>19</v>
      </c>
      <c r="G100" s="16" t="s">
        <v>48</v>
      </c>
      <c r="H100" s="8">
        <f t="shared" si="16"/>
        <v>108</v>
      </c>
      <c r="I100" s="20">
        <f t="shared" si="17"/>
        <v>109</v>
      </c>
      <c r="J100" s="33">
        <f t="shared" si="18"/>
        <v>110</v>
      </c>
      <c r="K100" s="20">
        <f t="shared" si="12"/>
        <v>111</v>
      </c>
      <c r="L100" s="20">
        <f t="shared" si="13"/>
        <v>112</v>
      </c>
      <c r="M100" s="20">
        <f t="shared" si="14"/>
        <v>113</v>
      </c>
      <c r="N100" s="20">
        <f t="shared" si="15"/>
        <v>114</v>
      </c>
      <c r="O100" s="23">
        <f t="shared" si="11"/>
        <v>115</v>
      </c>
      <c r="P100" s="20"/>
    </row>
    <row r="101" spans="1:8" ht="18.75">
      <c r="A101" s="6"/>
      <c r="B101" s="5"/>
      <c r="C101" s="5"/>
      <c r="H101" s="8"/>
    </row>
    <row r="102" spans="3:8" ht="18.75">
      <c r="C102" s="5"/>
      <c r="H102" s="8"/>
    </row>
    <row r="103" ht="18.75">
      <c r="H103" s="8"/>
    </row>
    <row r="104" ht="18.75">
      <c r="H104" s="8"/>
    </row>
    <row r="105" ht="18.75">
      <c r="H105" s="8"/>
    </row>
    <row r="106" ht="18.75">
      <c r="H106" s="8"/>
    </row>
    <row r="107" ht="18.75">
      <c r="H107" s="8"/>
    </row>
    <row r="108" ht="18.75">
      <c r="H108" s="8"/>
    </row>
    <row r="109" ht="18.75">
      <c r="H109" s="8"/>
    </row>
    <row r="110" ht="18.75">
      <c r="H110" s="8"/>
    </row>
    <row r="111" ht="18.75">
      <c r="H111" s="8"/>
    </row>
  </sheetData>
  <mergeCells count="3">
    <mergeCell ref="H1:Q1"/>
    <mergeCell ref="A1:C1"/>
    <mergeCell ref="D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http://ligovo-spb.ru/docs/dnevnik-ligovo.xls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Дневник краеведа по Лигово</dc:title>
  <dc:subject>история, краеведение</dc:subject>
  <dc:creator>Сергей Добровольцев</dc:creator>
  <cp:keywords/>
  <dc:description/>
  <cp:lastModifiedBy> </cp:lastModifiedBy>
  <dcterms:created xsi:type="dcterms:W3CDTF">2013-09-09T10:30:27Z</dcterms:created>
  <dcterms:modified xsi:type="dcterms:W3CDTF">2023-11-18T01:21:58Z</dcterms:modified>
  <cp:category/>
  <cp:version/>
  <cp:contentType/>
  <cp:contentStatus/>
</cp:coreProperties>
</file>